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hieb\Desktop\"/>
    </mc:Choice>
  </mc:AlternateContent>
  <xr:revisionPtr revIDLastSave="0" documentId="8_{D6EBCAD6-C6AE-474E-8FED-231CE2762732}" xr6:coauthVersionLast="45" xr6:coauthVersionMax="45" xr10:uidLastSave="{00000000-0000-0000-0000-000000000000}"/>
  <bookViews>
    <workbookView xWindow="28680" yWindow="-120" windowWidth="29040" windowHeight="15225" xr2:uid="{00000000-000D-0000-FFFF-FFFF00000000}"/>
  </bookViews>
  <sheets>
    <sheet name="Exhibit A " sheetId="1" r:id="rId1"/>
  </sheets>
  <externalReferences>
    <externalReference r:id="rId2"/>
    <externalReference r:id="rId3"/>
    <externalReference r:id="rId4"/>
  </externalReferences>
  <definedNames>
    <definedName name="\C" localSheetId="0">#REF!</definedName>
    <definedName name="\C">#REF!</definedName>
    <definedName name="\D" localSheetId="0">#REF!</definedName>
    <definedName name="\D">#REF!</definedName>
    <definedName name="\O" localSheetId="0">#REF!</definedName>
    <definedName name="\O">#REF!</definedName>
    <definedName name="\p" localSheetId="0">#REF!</definedName>
    <definedName name="\p">#REF!</definedName>
    <definedName name="\s" localSheetId="0">#REF!</definedName>
    <definedName name="\s">#REF!</definedName>
    <definedName name="__IRR2">#N/A</definedName>
    <definedName name="__IRR3">#N/A</definedName>
    <definedName name="__IRR4">#N/A</definedName>
    <definedName name="__IRR5">#N/A</definedName>
    <definedName name="__IRR6">#N/A</definedName>
    <definedName name="__IRR7">#N/A</definedName>
    <definedName name="__IRR8">#N/A</definedName>
    <definedName name="__IRR9">#N/A</definedName>
    <definedName name="_Fill" localSheetId="0" hidden="1">#REF!</definedName>
    <definedName name="_Fill" hidden="1">#REF!</definedName>
    <definedName name="_IRR2">#N/A</definedName>
    <definedName name="_IRR3">#N/A</definedName>
    <definedName name="_IRR4">#N/A</definedName>
    <definedName name="_IRR5">#N/A</definedName>
    <definedName name="_IRR6">#N/A</definedName>
    <definedName name="_IRR7">#N/A</definedName>
    <definedName name="_IRR8">#N/A</definedName>
    <definedName name="_IRR9">#N/A</definedName>
    <definedName name="aa" localSheetId="0">#REF!</definedName>
    <definedName name="aa">#REF!</definedName>
    <definedName name="ALL" localSheetId="0">#REF!</definedName>
    <definedName name="ALL">#REF!</definedName>
    <definedName name="ap">{#N/A,#N/A,FALSE,"PROPERTY";#N/A,#N/A,FALSE,"INTANGIBLES";#N/A,#N/A,FALSE,"DEBT";#N/A,#N/A,FALSE,"PAYABLES";#N/A,#N/A,FALSE,"CASH"}</definedName>
    <definedName name="ASSUM" localSheetId="0">[1]MINGAIN!#REF!</definedName>
    <definedName name="ASSUM">[1]MINGAIN!#REF!</definedName>
    <definedName name="BS" localSheetId="0">[1]MINGAIN!#REF!</definedName>
    <definedName name="BS">[1]MINGAIN!#REF!</definedName>
    <definedName name="CAPACT" localSheetId="0">[1]MINGAIN!#REF!</definedName>
    <definedName name="CAPACT">[1]MINGAIN!#REF!</definedName>
    <definedName name="CAPACT2" localSheetId="0">[1]MINGAIN!#REF!</definedName>
    <definedName name="CAPACT2">[1]MINGAIN!#REF!</definedName>
    <definedName name="CAPACT3" localSheetId="0">[1]MINGAIN!#REF!</definedName>
    <definedName name="CAPACT3">[1]MINGAIN!#REF!</definedName>
    <definedName name="CF" localSheetId="0">[1]MINGAIN!#REF!</definedName>
    <definedName name="CF">[1]MINGAIN!#REF!</definedName>
    <definedName name="Check10" localSheetId="0">'Exhibit A '!$B$42</definedName>
    <definedName name="Check11" localSheetId="0">'Exhibit A '!$B$44</definedName>
    <definedName name="Check12" localSheetId="0">'Exhibit A '!$B$45</definedName>
    <definedName name="Check13" localSheetId="0">'Exhibit A '!#REF!</definedName>
    <definedName name="Check14" localSheetId="0">'Exhibit A '!#REF!</definedName>
    <definedName name="Check15" localSheetId="0">'Exhibit A '!$B$47</definedName>
    <definedName name="Check16" localSheetId="0">'Exhibit A '!$C$40</definedName>
    <definedName name="Check17" localSheetId="0">'Exhibit A '!$C$42</definedName>
    <definedName name="Check18" localSheetId="0">'Exhibit A '!$C$44</definedName>
    <definedName name="Check19" localSheetId="0">'Exhibit A '!$C$45</definedName>
    <definedName name="Check2" localSheetId="0">'Exhibit A '!$B$32</definedName>
    <definedName name="Check20" localSheetId="0">'Exhibit A '!#REF!</definedName>
    <definedName name="Check21" localSheetId="0">'Exhibit A '!#REF!</definedName>
    <definedName name="Check22" localSheetId="0">'Exhibit A '!$C$47</definedName>
    <definedName name="Check23" localSheetId="0">'Exhibit A '!$D$40</definedName>
    <definedName name="Check24" localSheetId="0">'Exhibit A '!$D$42</definedName>
    <definedName name="Check25" localSheetId="0">'Exhibit A '!$D$44</definedName>
    <definedName name="Check26" localSheetId="0">'Exhibit A '!$D$45</definedName>
    <definedName name="Check27" localSheetId="0">'Exhibit A '!#REF!</definedName>
    <definedName name="Check28" localSheetId="0">'Exhibit A '!#REF!</definedName>
    <definedName name="Check29" localSheetId="0">'Exhibit A '!$D$47</definedName>
    <definedName name="Check30" localSheetId="0">'Exhibit A '!$E$40</definedName>
    <definedName name="Check31" localSheetId="0">'Exhibit A '!$E$42</definedName>
    <definedName name="Check32" localSheetId="0">'Exhibit A '!$E$44</definedName>
    <definedName name="Check33" localSheetId="0">'Exhibit A '!$E$45</definedName>
    <definedName name="Check34" localSheetId="0">'Exhibit A '!#REF!</definedName>
    <definedName name="Check35" localSheetId="0">'Exhibit A '!#REF!</definedName>
    <definedName name="Check36" localSheetId="0">'Exhibit A '!$E$47</definedName>
    <definedName name="Check4" localSheetId="0">'Exhibit A '!$C$32</definedName>
    <definedName name="Check6" localSheetId="0">'Exhibit A '!$D$32</definedName>
    <definedName name="Check8" localSheetId="0">'Exhibit A '!$E$32</definedName>
    <definedName name="Check9" localSheetId="0">'Exhibit A '!$B$40</definedName>
    <definedName name="CHGS" localSheetId="0">[1]MINGAIN!#REF!</definedName>
    <definedName name="CHGS">[1]MINGAIN!#REF!</definedName>
    <definedName name="chgs2" localSheetId="0">[1]MINGAIN!#REF!</definedName>
    <definedName name="chgs2">[1]MINGAIN!#REF!</definedName>
    <definedName name="COVER" localSheetId="0">#REF!</definedName>
    <definedName name="COVER">#REF!</definedName>
    <definedName name="DEBT" localSheetId="0">[1]MINGAIN!#REF!</definedName>
    <definedName name="DEBT">[1]MINGAIN!#REF!</definedName>
    <definedName name="DEPR" localSheetId="0">[1]MINGAIN!#REF!</definedName>
    <definedName name="DEPR">[1]MINGAIN!#REF!</definedName>
    <definedName name="DEPR1" localSheetId="0">'[2]DEV BUD'!#REF!</definedName>
    <definedName name="DEPR1">'[2]DEV BUD'!#REF!</definedName>
    <definedName name="DEPR2" localSheetId="0">[1]MINGAIN!#REF!</definedName>
    <definedName name="DEPR2">[1]MINGAIN!#REF!</definedName>
    <definedName name="DEPR3" localSheetId="0">'[2]DEV BUD'!#REF!</definedName>
    <definedName name="DEPR3">'[2]DEV BUD'!#REF!</definedName>
    <definedName name="DEPR4" localSheetId="0">'[2]DEV BUD'!#REF!</definedName>
    <definedName name="DEPR4">'[2]DEV BUD'!#REF!</definedName>
    <definedName name="DEPR5" localSheetId="0">'[2]DEV BUD'!#REF!</definedName>
    <definedName name="DEPR5">'[2]DEV BUD'!#REF!</definedName>
    <definedName name="DRAWCF1" localSheetId="0">#REF!</definedName>
    <definedName name="DRAWCF1">#REF!</definedName>
    <definedName name="DRAWCF2" localSheetId="0">#REF!</definedName>
    <definedName name="DRAWCF2">#REF!</definedName>
    <definedName name="EQUITY1" localSheetId="0">#REF!</definedName>
    <definedName name="EQUITY1">#REF!</definedName>
    <definedName name="IRR" localSheetId="0">[1]MINGAIN!#REF!</definedName>
    <definedName name="IRR">[1]MINGAIN!#REF!</definedName>
    <definedName name="LIHC" localSheetId="0">[1]MINGAIN!#REF!</definedName>
    <definedName name="LIHC">[1]MINGAIN!#REF!</definedName>
    <definedName name="LTR">#N/A</definedName>
    <definedName name="new" localSheetId="0">[1]MINGAIN!#REF!</definedName>
    <definedName name="new">[1]MINGAIN!#REF!</definedName>
    <definedName name="OPERATE" localSheetId="0">[1]MINGAIN!#REF!</definedName>
    <definedName name="OPERATE">[1]MINGAIN!#REF!</definedName>
    <definedName name="P_L" localSheetId="0">[1]MINGAIN!#REF!</definedName>
    <definedName name="P_L">[1]MINGAIN!#REF!</definedName>
    <definedName name="PAGE1" localSheetId="0">#REF!</definedName>
    <definedName name="PAGE1">#REF!</definedName>
    <definedName name="PAGE10" localSheetId="0">'[3]Cash Flow'!#REF!</definedName>
    <definedName name="PAGE10">'[3]Cash Flow'!#REF!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6" localSheetId="0">'[3]Cash Flow'!#REF!</definedName>
    <definedName name="PAGE6">'[3]Cash Flow'!#REF!</definedName>
    <definedName name="PAGE7" localSheetId="0">'[3]Cash Flow'!#REF!</definedName>
    <definedName name="PAGE7">'[3]Cash Flow'!#REF!</definedName>
    <definedName name="PAGE8" localSheetId="0">'[3]Cash Flow'!#REF!</definedName>
    <definedName name="PAGE8">'[3]Cash Flow'!#REF!</definedName>
    <definedName name="PAGE9" localSheetId="0">'[3]Cash Flow'!#REF!</definedName>
    <definedName name="PAGE9">'[3]Cash Flow'!#REF!</definedName>
    <definedName name="_xlnm.Print_Area" localSheetId="0">'Exhibit A '!$A$1:$F$87</definedName>
    <definedName name="_xlnm.Print_Area">#REF!</definedName>
    <definedName name="PRINT_AREA_MI" localSheetId="0">#REF!</definedName>
    <definedName name="PRINT_AREA_MI">#REF!</definedName>
    <definedName name="_xlnm.Print_Titles">#N/A</definedName>
    <definedName name="S_U" localSheetId="0">[1]MINGAIN!#REF!</definedName>
    <definedName name="S_U">[1]MINGAIN!#REF!</definedName>
    <definedName name="SALE" localSheetId="0">[1]MINGAIN!#REF!</definedName>
    <definedName name="SALE">[1]MINGAIN!#REF!</definedName>
    <definedName name="STMT1">#N/A</definedName>
    <definedName name="STMT2">#N/A</definedName>
    <definedName name="SUM" localSheetId="0">#REF!</definedName>
    <definedName name="SUM">#REF!</definedName>
    <definedName name="SUMMARY" localSheetId="0">#REF!</definedName>
    <definedName name="SUMMARY">#REF!</definedName>
    <definedName name="TAXCLASS" localSheetId="0">[1]MINGAIN!#REF!</definedName>
    <definedName name="TAXCLASS">[1]MINGAIN!#REF!</definedName>
    <definedName name="TAXCLASS2" localSheetId="0">[1]MINGAIN!#REF!</definedName>
    <definedName name="TAXCLASS2">[1]MINGAIN!#REF!</definedName>
    <definedName name="Text12" localSheetId="0">'Exhibit A '!$B$33</definedName>
    <definedName name="Text13" localSheetId="0">'Exhibit A '!$C$33</definedName>
    <definedName name="Text14" localSheetId="0">'Exhibit A '!$D$33</definedName>
    <definedName name="Text15" localSheetId="0">'Exhibit A '!$E$33</definedName>
    <definedName name="Text16" localSheetId="0">'Exhibit A '!$B$11</definedName>
    <definedName name="Text17" localSheetId="0">'Exhibit A '!$C$11</definedName>
    <definedName name="Text18" localSheetId="0">'Exhibit A '!$D$11</definedName>
    <definedName name="Text19" localSheetId="0">'Exhibit A '!$E$11</definedName>
    <definedName name="Text21" localSheetId="0">'Exhibit A '!$B$20</definedName>
    <definedName name="Text22" localSheetId="0">'Exhibit A '!$C$20</definedName>
    <definedName name="Text23" localSheetId="0">'Exhibit A '!$D$20</definedName>
    <definedName name="Text24" localSheetId="0">'Exhibit A '!$E$20</definedName>
    <definedName name="Text26" localSheetId="0">'Exhibit A '!$C$23</definedName>
    <definedName name="Text27" localSheetId="0">'Exhibit A '!$D$23</definedName>
    <definedName name="Text28" localSheetId="0">'Exhibit A '!$E$23</definedName>
    <definedName name="Text3" localSheetId="0">'Exhibit A '!$A$7</definedName>
    <definedName name="Text30" localSheetId="0">'Exhibit A '!$C$25</definedName>
    <definedName name="Text31" localSheetId="0">'Exhibit A '!$D$25</definedName>
    <definedName name="Text32" localSheetId="0">'Exhibit A '!$E$25</definedName>
    <definedName name="Text33" localSheetId="0">'Exhibit A '!$F$25</definedName>
    <definedName name="Text34" localSheetId="0">'Exhibit A '!$B$27</definedName>
    <definedName name="Text35" localSheetId="0">'Exhibit A '!$C$27</definedName>
    <definedName name="Text36" localSheetId="0">'Exhibit A '!$D$27</definedName>
    <definedName name="Text37" localSheetId="0">'Exhibit A '!$E$27</definedName>
    <definedName name="Text38" localSheetId="0">'Exhibit A '!$B$29</definedName>
    <definedName name="Text39" localSheetId="0">'Exhibit A '!$C$29</definedName>
    <definedName name="Text40" localSheetId="0">'Exhibit A '!$D$29</definedName>
    <definedName name="Text41" localSheetId="0">'Exhibit A '!$E$29</definedName>
    <definedName name="Text42" localSheetId="0">'Exhibit A '!$F$29</definedName>
    <definedName name="Text45" localSheetId="0">'Exhibit A '!$D$34</definedName>
    <definedName name="Text46" localSheetId="0">'Exhibit A '!$E$34</definedName>
    <definedName name="Text47" localSheetId="0">'Exhibit A '!#REF!</definedName>
    <definedName name="Text48" localSheetId="0">'Exhibit A '!$C$60</definedName>
    <definedName name="Text49" localSheetId="0">'Exhibit A '!$D$60</definedName>
    <definedName name="Text50" localSheetId="0">'Exhibit A '!$E$60</definedName>
    <definedName name="Text51" localSheetId="0">'Exhibit A '!$B$64</definedName>
    <definedName name="Text52" localSheetId="0">'Exhibit A '!$C$64</definedName>
    <definedName name="Text53" localSheetId="0">'Exhibit A '!$D$64</definedName>
    <definedName name="Text54" localSheetId="0">'Exhibit A '!$E$64</definedName>
    <definedName name="Text55" localSheetId="0">'Exhibit A '!$B$36</definedName>
    <definedName name="Text56" localSheetId="0">'Exhibit A '!$C$36</definedName>
    <definedName name="Text57" localSheetId="0">'Exhibit A '!$D$36</definedName>
    <definedName name="Text58" localSheetId="0">'Exhibit A '!$E$36</definedName>
    <definedName name="Text59" localSheetId="0">'Exhibit A '!$B$66</definedName>
    <definedName name="Text60" localSheetId="0">'Exhibit A '!$C$66</definedName>
    <definedName name="Text61" localSheetId="0">'Exhibit A '!$D$66</definedName>
    <definedName name="Text62" localSheetId="0">'Exhibit A '!$E$66</definedName>
    <definedName name="Text63" localSheetId="0">'Exhibit A '!$B$69</definedName>
    <definedName name="Text64" localSheetId="0">'Exhibit A '!$C$69</definedName>
    <definedName name="Text65" localSheetId="0">'Exhibit A '!$D$69</definedName>
    <definedName name="Text66" localSheetId="0">'Exhibit A '!$E$69</definedName>
    <definedName name="Text67" localSheetId="0">'Exhibit A '!$B$25</definedName>
    <definedName name="Text68" localSheetId="0">'Exhibit A '!$B$70</definedName>
    <definedName name="Text69" localSheetId="0">'Exhibit A '!$C$70</definedName>
    <definedName name="Text70" localSheetId="0">'Exhibit A '!$D$70</definedName>
    <definedName name="Text71" localSheetId="0">'Exhibit A '!$E$70</definedName>
    <definedName name="Text72" localSheetId="0">'Exhibit A '!$B$72</definedName>
    <definedName name="Text73" localSheetId="0">'Exhibit A '!$C$72</definedName>
    <definedName name="Text74" localSheetId="0">'Exhibit A '!$D$72</definedName>
    <definedName name="Text75" localSheetId="0">'Exhibit A '!$E$72</definedName>
    <definedName name="Text78" localSheetId="0">'Exhibit A '!$B$15</definedName>
    <definedName name="Text79" localSheetId="0">'Exhibit A '!$C$15</definedName>
    <definedName name="Text80" localSheetId="0">'Exhibit A '!$D$15</definedName>
    <definedName name="Text81" localSheetId="0">'Exhibit A '!$E$15</definedName>
    <definedName name="Text82" localSheetId="0">'Exhibit A '!$D$87</definedName>
    <definedName name="TRAIL" localSheetId="0">#REF!</definedName>
    <definedName name="TRAIL">#REF!</definedName>
    <definedName name="wrn.bonds." hidden="1">{#N/A,#N/A,FALSE,"ASSUM";#N/A,#N/A,FALSE,"S&amp;U";#N/A,#N/A,FALSE,"RENT";#N/A,#N/A,FALSE,"BUD96";#N/A,#N/A,FALSE,"BOND1";#N/A,#N/A,FALSE,"BOND2";#N/A,#N/A,FALSE,"BONDSUM";#N/A,#N/A,FALSE,"FORE1";#N/A,#N/A,FALSE,"CASHFLOW";#N/A,#N/A,FALSE,"BS";#N/A,#N/A,FALSE,"DEPR";#N/A,#N/A,FALSE,"RES";#N/A,#N/A,FALSE,"RES (2)"}</definedName>
    <definedName name="wrn.final." hidden="1">{#N/A,#N/A,FALSE,"S&amp;U";#N/A,#N/A,FALSE,"TAXCLASS";#N/A,#N/A,FALSE,"TAXCLASS (2)";#N/A,#N/A,FALSE,"LIHC";#N/A,#N/A,FALSE,"CASHFL";#N/A,#N/A,FALSE,"TAXINC";#N/A,#N/A,FALSE,"PTR CAP";#N/A,#N/A,FALSE,"BS";#N/A,#N/A,FALSE,"IRR";#N/A,#N/A,FALSE,"SALE SUM";#N/A,#N/A,FALSE,"ASSUM";#N/A,#N/A,FALSE,"RENT";#N/A,#N/A,FALSE,"OPEXP";#N/A,#N/A,FALSE,"DEPR";#N/A,#N/A,FALSE,"DEBT";#N/A,#N/A,FALSE,"DEBT (2)";#N/A,#N/A,FALSE,"MINGAIN"}</definedName>
    <definedName name="wrn.first." hidden="1">{#N/A,#N/A,TRUE,"ASSUM";#N/A,#N/A,TRUE,"S&amp;U";#N/A,#N/A,TRUE,"TAXCLASS";#N/A,#N/A,TRUE,"TAXCLASS (2)";#N/A,#N/A,TRUE,"LIHC";#N/A,#N/A,TRUE,"Acquis";#N/A,#N/A,TRUE,"RENT - SUM";#N/A,#N/A,TRUE,"RENT - WB";#N/A,#N/A,TRUE,"OPEXP - WB";#N/A,#N/A,TRUE,"West Bank";#N/A,#N/A,TRUE,"RENT - UH";#N/A,#N/A,TRUE,"OPEXP - UH";#N/A,#N/A,TRUE,"Union";#N/A,#N/A,TRUE,"RENT - WC";#N/A,#N/A,TRUE,"OPEXP - WC";#N/A,#N/A,TRUE,"Watchcat";#N/A,#N/A,TRUE,"RENT - SH";#N/A,#N/A,TRUE,"OPEXP - SH";#N/A,#N/A,TRUE,"Sherlock";#N/A,#N/A,TRUE,"RENT - RB ";#N/A,#N/A,TRUE,"OPEXP - RB"}</definedName>
    <definedName name="wrn.FORECAST." hidden="1">{#N/A,#N/A,FALSE,"S&amp;U";#N/A,#N/A,FALSE,"TAXCLASS";#N/A,#N/A,FALSE,"TAXCLASS (2)";#N/A,#N/A,FALSE,"LIHC";#N/A,#N/A,FALSE,"CASHFL";#N/A,#N/A,FALSE,"TAXINC";#N/A,#N/A,FALSE,"PTR CAP";#N/A,#N/A,FALSE,"BS";#N/A,#N/A,FALSE,"IRR";#N/A,#N/A,FALSE,"SALE SUM";#N/A,#N/A,FALSE,"ASSUM";#N/A,#N/A,FALSE,"RENT";#N/A,#N/A,FALSE,"OPEXP";#N/A,#N/A,FALSE,"DEPR";#N/A,#N/A,FALSE,"DEBT";#N/A,#N/A,FALSE,"Dev Fee";#N/A,#N/A,FALSE,"MINGAIN"}</definedName>
    <definedName name="wrn.LEAD._.SHEETS." hidden="1">{#N/A,#N/A,FALSE,"PROPERTY";#N/A,#N/A,FALSE,"INTANGIBLES";#N/A,#N/A,FALSE,"DEBT";#N/A,#N/A,FALSE,"PAYABLES";#N/A,#N/A,FALSE,"CASH"}</definedName>
    <definedName name="wrn.second." hidden="1">{#N/A,#N/A,TRUE,"DEBT";#N/A,#N/A,TRUE,"DEBT (2)";#N/A,#N/A,TRUE,"DEBT (3)";#N/A,#N/A,TRUE,"DEPR";#N/A,#N/A,TRUE,"CASHFL";#N/A,#N/A,TRUE,"Coverage";#N/A,#N/A,TRUE,"TAXINC";#N/A,#N/A,TRUE,"SALE DTL";#N/A,#N/A,TRUE,"SALE SUM";#N/A,#N/A,TRUE,"PTR CAP";#N/A,#N/A,TRUE,"BS";#N/A,#N/A,TRUE,"RESERVES";#N/A,#N/A,TRUE,"IRR";#N/A,#N/A,TRUE,"MINGAIN"}</definedName>
    <definedName name="wrn.WPS." hidden="1">{#N/A,#N/A,FALSE,"CASH";#N/A,#N/A,FALSE,"DEPR";#N/A,#N/A,FALSE,"AMORT";#N/A,#N/A,FALSE,"LIAB";#N/A,#N/A,FALSE,"DEBT";#N/A,#N/A,FALSE,"CAPITAL";#N/A,#N/A,FALSE,"REV";#N/A,#N/A,FALSE,"RENTAL";#N/A,#N/A,FALSE,"EXPENSES";#N/A,#N/A,FALSE,"PPI";#N/A,#N/A,FALSE,"RELATED"}</definedName>
    <definedName name="YEAR1" localSheetId="0">#REF!</definedName>
    <definedName name="YEAR1">#REF!</definedName>
    <definedName name="YEAR2" localSheetId="0">#REF!</definedName>
    <definedName name="YEAR2">#REF!</definedName>
    <definedName name="YEAR3" localSheetId="0">#REF!</definedName>
    <definedName name="YEAR3">#REF!</definedName>
    <definedName name="YEAR4" localSheetId="0">#REF!</definedName>
    <definedName name="YEAR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1" l="1"/>
  <c r="D29" i="1"/>
  <c r="C29" i="1"/>
  <c r="F25" i="1"/>
  <c r="B29" i="1"/>
  <c r="F29" i="1" l="1"/>
  <c r="C70" i="1"/>
  <c r="D70" i="1"/>
  <c r="E70" i="1"/>
  <c r="B70" i="1"/>
</calcChain>
</file>

<file path=xl/sharedStrings.xml><?xml version="1.0" encoding="utf-8"?>
<sst xmlns="http://schemas.openxmlformats.org/spreadsheetml/2006/main" count="97" uniqueCount="76">
  <si>
    <t>Housing Tax Credits</t>
  </si>
  <si>
    <t>8609 Application Exhibit A – Side 1</t>
  </si>
  <si>
    <t>Determination of Targeted Applicable Fraction and Qualified Basis by Building*</t>
  </si>
  <si>
    <r>
      <t>Minnesota Housing HTC #</t>
    </r>
    <r>
      <rPr>
        <u/>
        <sz val="11"/>
        <color theme="1"/>
        <rFont val="Calibri"/>
        <family val="2"/>
        <scheme val="minor"/>
      </rPr>
      <t/>
    </r>
  </si>
  <si>
    <t>Exhibit A</t>
  </si>
  <si>
    <t>Form 8609</t>
  </si>
  <si>
    <t>Complete for Building 1</t>
  </si>
  <si>
    <t>Complete for Building 2</t>
  </si>
  <si>
    <t>Complete for Building 3</t>
  </si>
  <si>
    <t>Complete for Building 4</t>
  </si>
  <si>
    <t>Total</t>
  </si>
  <si>
    <t>Box A</t>
  </si>
  <si>
    <t>Project name</t>
  </si>
  <si>
    <t>Address</t>
  </si>
  <si>
    <t>City, state, zip</t>
  </si>
  <si>
    <t>Box C</t>
  </si>
  <si>
    <t>Box E</t>
  </si>
  <si>
    <t>Building I.D. Number (BIN)</t>
  </si>
  <si>
    <t>Line 1a</t>
  </si>
  <si>
    <t>Date of Allocation from Carryover Agreement</t>
  </si>
  <si>
    <t xml:space="preserve">Line 1b </t>
  </si>
  <si>
    <r>
      <t xml:space="preserve">Approved Tax Credit Amount per building. Total may not exceed Carryover Allocation </t>
    </r>
    <r>
      <rPr>
        <b/>
        <sz val="11"/>
        <color theme="1"/>
        <rFont val="Calibri"/>
        <family val="2"/>
        <scheme val="minor"/>
      </rPr>
      <t>(round up to the nearest dollar)</t>
    </r>
  </si>
  <si>
    <t>Line 2</t>
  </si>
  <si>
    <t>Line 3a</t>
  </si>
  <si>
    <t>Maximum Qualified Basis per building. Total should not exceed the amount necessary to result in a credit amount equal to Carryover Allocation</t>
  </si>
  <si>
    <t>Exhibit A – Side 1 (continued)</t>
  </si>
  <si>
    <t>Line 3b</t>
  </si>
  <si>
    <t xml:space="preserve">Check box:           </t>
  </si>
  <si>
    <t>High-Cost Area adjustment</t>
  </si>
  <si>
    <r>
      <t xml:space="preserve">If yes, enter:      </t>
    </r>
    <r>
      <rPr>
        <u/>
        <sz val="11"/>
        <color theme="1"/>
        <rFont val="Calibri"/>
        <family val="2"/>
        <scheme val="minor"/>
      </rPr>
      <t>     </t>
    </r>
  </si>
  <si>
    <r>
      <t xml:space="preserve">If yes, enter: </t>
    </r>
    <r>
      <rPr>
        <u/>
        <sz val="11"/>
        <color theme="1"/>
        <rFont val="Calibri"/>
        <family val="2"/>
        <scheme val="minor"/>
      </rPr>
      <t>     </t>
    </r>
  </si>
  <si>
    <t>Line 4</t>
  </si>
  <si>
    <t>Percent tax-exempt financed (if none, enter "-0-")</t>
  </si>
  <si>
    <t>Line 5</t>
  </si>
  <si>
    <t xml:space="preserve">Placed-in-Service date </t>
  </si>
  <si>
    <t xml:space="preserve">Line 6 </t>
  </si>
  <si>
    <t>Check the appropriate boxes:</t>
  </si>
  <si>
    <t>a. Newly constructed and federally subsidized</t>
  </si>
  <si>
    <r>
      <t xml:space="preserve">b. Newly constructed and </t>
    </r>
    <r>
      <rPr>
        <b/>
        <sz val="11"/>
        <color theme="1"/>
        <rFont val="Calibri"/>
        <family val="2"/>
        <scheme val="minor"/>
      </rPr>
      <t xml:space="preserve">not </t>
    </r>
    <r>
      <rPr>
        <sz val="11"/>
        <color theme="1"/>
        <rFont val="Calibri"/>
        <family val="2"/>
        <scheme val="minor"/>
      </rPr>
      <t>federally subsidized</t>
    </r>
  </si>
  <si>
    <t>c. Existing building</t>
  </si>
  <si>
    <t>d. Sec. 42(e) rehabilitation expenditures federally subsidized</t>
  </si>
  <si>
    <r>
      <t xml:space="preserve">e. Sec. 42(e) rehabilitation expenditures </t>
    </r>
    <r>
      <rPr>
        <b/>
        <sz val="11"/>
        <color theme="1"/>
        <rFont val="Calibri"/>
        <family val="2"/>
        <scheme val="minor"/>
      </rPr>
      <t>not</t>
    </r>
    <r>
      <rPr>
        <sz val="11"/>
        <color theme="1"/>
        <rFont val="Calibri"/>
        <family val="2"/>
        <scheme val="minor"/>
      </rPr>
      <t xml:space="preserve"> federally subsidized</t>
    </r>
  </si>
  <si>
    <t>8609 Application Exhibit A – Side 2</t>
  </si>
  <si>
    <t>Determination of Targeted Applicable Fraction</t>
  </si>
  <si>
    <t>Floor Space Fraction</t>
  </si>
  <si>
    <t>(Part 2, E, from Building Map)</t>
  </si>
  <si>
    <t>Unit Fraction</t>
  </si>
  <si>
    <t>(Part 2, F, from Building Map)</t>
  </si>
  <si>
    <t>Targeted Applicable Fraction</t>
  </si>
  <si>
    <t>Lesser of Floor Space Fraction or Unit Fraction</t>
  </si>
  <si>
    <r>
      <t>Determination of</t>
    </r>
    <r>
      <rPr>
        <sz val="11"/>
        <color theme="1"/>
        <rFont val="Calibri"/>
        <family val="2"/>
        <scheme val="minor"/>
      </rPr>
      <t xml:space="preserve"> </t>
    </r>
    <r>
      <rPr>
        <b/>
        <sz val="11"/>
        <color theme="1"/>
        <rFont val="Calibri"/>
        <family val="2"/>
        <scheme val="minor"/>
      </rPr>
      <t>Qualified Basis</t>
    </r>
  </si>
  <si>
    <r>
      <t>Eligible Basis</t>
    </r>
    <r>
      <rPr>
        <sz val="11"/>
        <color theme="1"/>
        <rFont val="Calibri"/>
        <family val="2"/>
        <scheme val="minor"/>
      </rPr>
      <t xml:space="preserve"> by Building</t>
    </r>
  </si>
  <si>
    <t>Multiply Eligible Basis by Targeted Applicable Fraction</t>
  </si>
  <si>
    <t>Project Fraction</t>
  </si>
  <si>
    <t>Authorized Signature:</t>
  </si>
  <si>
    <t>Date:</t>
  </si>
  <si>
    <t>Owner's name</t>
  </si>
  <si>
    <t>Tax ID number</t>
  </si>
  <si>
    <r>
      <rPr>
        <b/>
        <sz val="11"/>
        <color theme="1"/>
        <rFont val="Calibri"/>
        <family val="2"/>
        <scheme val="minor"/>
      </rPr>
      <t>Maximum Qualified Basis     Lesser of QB above or the QB necessary to result in credits equal to Carryover Allocation</t>
    </r>
    <r>
      <rPr>
        <sz val="11"/>
        <color theme="1"/>
        <rFont val="Calibri"/>
        <family val="2"/>
        <scheme val="minor"/>
      </rPr>
      <t xml:space="preserve">
Show this number on line 3a of Form 8609</t>
    </r>
  </si>
  <si>
    <t>Qualified Basis (QB) by Building</t>
  </si>
  <si>
    <t xml:space="preserve"> Page       of      </t>
  </si>
  <si>
    <t xml:space="preserve">Minnesota Housing D# </t>
  </si>
  <si>
    <t>*Please note that the actual applicable fraction may be different at the end of the first year of the credit period depending on the number and size of eligible units at that time.  The actual credit amount may be lower than the amount shown here.</t>
  </si>
  <si>
    <r>
      <t>Instructions</t>
    </r>
    <r>
      <rPr>
        <sz val="11"/>
        <color theme="1"/>
        <rFont val="Calibri"/>
        <family val="2"/>
        <scheme val="minor"/>
      </rPr>
      <t>: Attach a building map (HTC Form 28) for each building to support the calculations shown here.</t>
    </r>
  </si>
  <si>
    <t>Same as left</t>
  </si>
  <si>
    <t>Check the Box below; if an Allocation from the Nonprofit Set-aside:</t>
  </si>
  <si>
    <t>f. Allocation subject to nonprofit set-aside under Sec. 42(h)(5)</t>
  </si>
  <si>
    <t>Show number of low-income square feet divided by total residential square feet</t>
  </si>
  <si>
    <t>Show number of low-income units in the building divided by total number of units. Do not include common space unit, if any.</t>
  </si>
  <si>
    <t>Determination of Economic Integration/Minimum Set-aside Fraction</t>
  </si>
  <si>
    <t>Project fraction must be consistent with the selected Economic Integration percentage and must meet or exceed the selected Minimum Set-aside Threshold.</t>
  </si>
  <si>
    <t>Show number of low-income units in the project divided by total number of units in the project. Do not include common space unit, if any.</t>
  </si>
  <si>
    <t xml:space="preserve">I certify that to the best of my knowledge and belief, the above information on side one and side two of this Exhibit A is true and correct. </t>
  </si>
  <si>
    <r>
      <t xml:space="preserve">Instructions: </t>
    </r>
    <r>
      <rPr>
        <sz val="11"/>
        <color theme="1"/>
        <rFont val="Calibri"/>
        <family val="2"/>
        <scheme val="minor"/>
      </rPr>
      <t>Attach a building map (HTC Form 28) for each building to support the calculations shown here. B</t>
    </r>
  </si>
  <si>
    <t>Applicable Credit Percentage for each building.  Acquisition portion should be broken out into separate columns than the Rehabilitation portion.</t>
  </si>
  <si>
    <t>(Assigned by Minnesota Housing on 42M OR Carryover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</si>
</sst>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Tahoma"/>
      <family val="2"/>
    </font>
    <font>
      <b/>
      <sz val="14"/>
      <color theme="1"/>
      <name val="Calibri"/>
      <family val="2"/>
    </font>
    <font>
      <u/>
      <sz val="11"/>
      <color theme="1"/>
      <name val="Calibri"/>
      <family val="2"/>
      <scheme val="minor"/>
    </font>
    <font>
      <u val="singleAccounting"/>
      <sz val="11"/>
      <color theme="1"/>
      <name val="Calibri"/>
      <family val="2"/>
      <scheme val="minor"/>
    </font>
    <font>
      <vertAlign val="superscript"/>
      <sz val="11"/>
      <color theme="1"/>
      <name val="Calibri"/>
      <family val="2"/>
      <scheme val="minor"/>
    </font>
    <font>
      <b/>
      <sz val="11"/>
      <color theme="9"/>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0" fillId="0" borderId="0" xfId="0" applyFont="1" applyProtection="1"/>
    <xf numFmtId="0" fontId="4" fillId="0" borderId="0" xfId="0" applyFont="1" applyAlignment="1" applyProtection="1">
      <alignment horizontal="right" vertical="center"/>
    </xf>
    <xf numFmtId="0" fontId="8" fillId="0" borderId="0" xfId="0" applyFont="1" applyAlignment="1" applyProtection="1">
      <alignment horizontal="center"/>
    </xf>
    <xf numFmtId="0" fontId="2" fillId="0" borderId="0" xfId="0" applyFont="1" applyAlignment="1" applyProtection="1">
      <alignment vertical="center"/>
    </xf>
    <xf numFmtId="0" fontId="2" fillId="0" borderId="0" xfId="0" applyFont="1" applyAlignment="1" applyProtection="1">
      <alignment horizontal="right"/>
    </xf>
    <xf numFmtId="0" fontId="0" fillId="0" borderId="0" xfId="0" applyFont="1" applyAlignment="1" applyProtection="1">
      <alignment horizontal="right"/>
    </xf>
    <xf numFmtId="0" fontId="0" fillId="0" borderId="0" xfId="0" applyFont="1" applyBorder="1" applyProtection="1"/>
    <xf numFmtId="0" fontId="2" fillId="2" borderId="2" xfId="0" applyFont="1" applyFill="1" applyBorder="1" applyAlignment="1" applyProtection="1">
      <alignment vertical="center" wrapText="1"/>
    </xf>
    <xf numFmtId="0" fontId="2" fillId="2" borderId="3" xfId="0" applyFont="1" applyFill="1" applyBorder="1" applyAlignment="1" applyProtection="1">
      <alignment horizontal="center" vertical="center" wrapText="1"/>
    </xf>
    <xf numFmtId="0" fontId="2" fillId="0" borderId="4" xfId="0" applyFont="1" applyBorder="1" applyAlignment="1" applyProtection="1">
      <alignment vertical="center" wrapText="1"/>
    </xf>
    <xf numFmtId="0" fontId="0" fillId="0" borderId="4" xfId="0" applyFont="1" applyBorder="1" applyAlignment="1" applyProtection="1">
      <alignment horizontal="left" shrinkToFit="1"/>
    </xf>
    <xf numFmtId="0" fontId="0" fillId="0" borderId="4" xfId="0" applyFont="1" applyBorder="1" applyAlignment="1" applyProtection="1">
      <alignment vertical="center"/>
    </xf>
    <xf numFmtId="0" fontId="2" fillId="0" borderId="5" xfId="0" applyFont="1" applyBorder="1" applyAlignment="1" applyProtection="1">
      <alignment vertical="center" wrapText="1"/>
    </xf>
    <xf numFmtId="0" fontId="0" fillId="0" borderId="4" xfId="0" applyFont="1" applyBorder="1" applyAlignment="1" applyProtection="1">
      <alignment vertical="center" shrinkToFit="1"/>
    </xf>
    <xf numFmtId="0" fontId="0" fillId="0" borderId="6" xfId="0" applyFont="1" applyBorder="1" applyAlignment="1" applyProtection="1">
      <alignment vertical="center"/>
    </xf>
    <xf numFmtId="0" fontId="0" fillId="0" borderId="16" xfId="0" applyFont="1" applyBorder="1" applyProtection="1"/>
    <xf numFmtId="0" fontId="0" fillId="0" borderId="4" xfId="0" applyFont="1" applyBorder="1" applyAlignment="1" applyProtection="1">
      <alignment vertical="center" wrapText="1"/>
    </xf>
    <xf numFmtId="0" fontId="0" fillId="0" borderId="6" xfId="0" applyFont="1" applyBorder="1" applyAlignment="1" applyProtection="1">
      <alignment vertical="center" wrapText="1"/>
    </xf>
    <xf numFmtId="5" fontId="0" fillId="0" borderId="0" xfId="0" applyNumberFormat="1" applyFont="1" applyProtection="1"/>
    <xf numFmtId="0" fontId="0" fillId="0" borderId="8" xfId="0" applyFont="1" applyBorder="1" applyAlignment="1" applyProtection="1">
      <alignment vertical="center" wrapText="1"/>
    </xf>
    <xf numFmtId="10" fontId="0" fillId="0" borderId="0" xfId="3" applyNumberFormat="1" applyFont="1" applyProtection="1"/>
    <xf numFmtId="0" fontId="0" fillId="0" borderId="11" xfId="0" applyFont="1" applyBorder="1" applyAlignment="1" applyProtection="1">
      <alignment vertical="center" wrapText="1"/>
    </xf>
    <xf numFmtId="0" fontId="0" fillId="0" borderId="4" xfId="0" applyFont="1" applyBorder="1" applyAlignment="1" applyProtection="1">
      <alignment horizontal="left" vertical="center" wrapText="1" indent="2"/>
    </xf>
    <xf numFmtId="0" fontId="2" fillId="0" borderId="4" xfId="0" applyFont="1" applyBorder="1" applyAlignment="1" applyProtection="1">
      <alignment horizontal="left" vertical="center" wrapText="1" indent="2"/>
    </xf>
    <xf numFmtId="0" fontId="0" fillId="0" borderId="6" xfId="0" applyFont="1" applyBorder="1" applyAlignment="1" applyProtection="1">
      <alignment vertical="top" wrapText="1"/>
    </xf>
    <xf numFmtId="0" fontId="0" fillId="0" borderId="0" xfId="0" applyFont="1" applyAlignment="1" applyProtection="1">
      <alignment vertical="center"/>
    </xf>
    <xf numFmtId="0" fontId="2" fillId="0" borderId="0" xfId="0" applyFont="1" applyAlignment="1" applyProtection="1">
      <alignment horizontal="right" vertical="center"/>
    </xf>
    <xf numFmtId="0" fontId="0" fillId="0" borderId="0" xfId="0" applyFont="1" applyAlignment="1" applyProtection="1">
      <alignment horizontal="left" vertical="center"/>
    </xf>
    <xf numFmtId="0" fontId="2" fillId="0" borderId="0" xfId="0" applyFont="1" applyAlignment="1" applyProtection="1">
      <alignment horizontal="right" vertical="center" indent="2"/>
    </xf>
    <xf numFmtId="0" fontId="2" fillId="0" borderId="0" xfId="0" applyFont="1" applyAlignment="1" applyProtection="1">
      <alignment horizontal="left" vertical="center"/>
    </xf>
    <xf numFmtId="10" fontId="0" fillId="0" borderId="0" xfId="0" applyNumberFormat="1" applyFont="1" applyProtection="1"/>
    <xf numFmtId="0" fontId="0" fillId="0" borderId="4" xfId="0" applyFont="1" applyBorder="1" applyAlignment="1" applyProtection="1">
      <alignment vertical="top" wrapText="1"/>
    </xf>
    <xf numFmtId="164" fontId="6" fillId="0" borderId="0" xfId="1" applyNumberFormat="1" applyFont="1" applyProtection="1"/>
    <xf numFmtId="10" fontId="5" fillId="0" borderId="0" xfId="3" applyNumberFormat="1" applyFont="1" applyProtection="1"/>
    <xf numFmtId="0" fontId="2" fillId="0" borderId="6" xfId="0" applyFont="1" applyBorder="1" applyAlignment="1" applyProtection="1">
      <alignment vertical="center" wrapText="1"/>
    </xf>
    <xf numFmtId="166" fontId="0" fillId="0" borderId="0" xfId="0" applyNumberFormat="1" applyFont="1" applyProtection="1"/>
    <xf numFmtId="0" fontId="0" fillId="0" borderId="6" xfId="0" applyFont="1" applyFill="1" applyBorder="1" applyAlignment="1" applyProtection="1">
      <alignment vertical="center" wrapText="1"/>
    </xf>
    <xf numFmtId="0" fontId="0" fillId="0" borderId="0" xfId="0" applyFont="1" applyAlignment="1" applyProtection="1">
      <alignment horizontal="left"/>
    </xf>
    <xf numFmtId="0" fontId="0" fillId="0" borderId="0" xfId="0" applyFont="1" applyFill="1" applyAlignment="1" applyProtection="1">
      <alignment vertical="center"/>
    </xf>
    <xf numFmtId="0" fontId="0" fillId="0" borderId="0" xfId="0" applyFont="1" applyFill="1" applyProtection="1"/>
    <xf numFmtId="0" fontId="0" fillId="0" borderId="1" xfId="0" applyFont="1" applyBorder="1" applyProtection="1"/>
    <xf numFmtId="0" fontId="0" fillId="0" borderId="0" xfId="0" applyFont="1" applyAlignment="1" applyProtection="1">
      <alignment horizontal="right" vertical="center"/>
    </xf>
    <xf numFmtId="0" fontId="0" fillId="4" borderId="1" xfId="0" applyFont="1" applyFill="1" applyBorder="1" applyProtection="1">
      <protection locked="0"/>
    </xf>
    <xf numFmtId="0" fontId="0" fillId="4" borderId="17" xfId="0" applyFont="1" applyFill="1" applyBorder="1" applyProtection="1">
      <protection locked="0"/>
    </xf>
    <xf numFmtId="0" fontId="0" fillId="4" borderId="1" xfId="0" applyFont="1" applyFill="1" applyBorder="1" applyAlignment="1" applyProtection="1">
      <alignment horizontal="center"/>
      <protection locked="0"/>
    </xf>
    <xf numFmtId="0" fontId="0" fillId="4" borderId="4" xfId="0" applyFont="1" applyFill="1" applyBorder="1" applyAlignment="1" applyProtection="1">
      <alignment horizontal="left" shrinkToFit="1"/>
      <protection locked="0"/>
    </xf>
    <xf numFmtId="0" fontId="0" fillId="4" borderId="4" xfId="0" applyFont="1" applyFill="1" applyBorder="1" applyAlignment="1" applyProtection="1">
      <alignment vertical="center" shrinkToFit="1"/>
      <protection locked="0"/>
    </xf>
    <xf numFmtId="0" fontId="0" fillId="4" borderId="4" xfId="0" applyFont="1" applyFill="1" applyBorder="1" applyAlignment="1" applyProtection="1">
      <alignment vertical="center"/>
      <protection locked="0"/>
    </xf>
    <xf numFmtId="43" fontId="0" fillId="4" borderId="4" xfId="0" applyNumberFormat="1" applyFont="1" applyFill="1" applyBorder="1" applyAlignment="1" applyProtection="1">
      <alignment vertical="center" shrinkToFit="1"/>
      <protection locked="0"/>
    </xf>
    <xf numFmtId="0" fontId="0" fillId="4" borderId="6" xfId="0" applyFont="1" applyFill="1" applyBorder="1" applyAlignment="1" applyProtection="1">
      <alignment horizontal="left" shrinkToFit="1"/>
      <protection locked="0"/>
    </xf>
    <xf numFmtId="0" fontId="0" fillId="4" borderId="6" xfId="0" applyFont="1" applyFill="1" applyBorder="1" applyAlignment="1" applyProtection="1">
      <alignment vertical="center" shrinkToFit="1"/>
      <protection locked="0"/>
    </xf>
    <xf numFmtId="0" fontId="0" fillId="4" borderId="6" xfId="0" applyFont="1" applyFill="1" applyBorder="1" applyAlignment="1" applyProtection="1">
      <alignment vertical="center"/>
      <protection locked="0"/>
    </xf>
    <xf numFmtId="165" fontId="5" fillId="4" borderId="11" xfId="0" applyNumberFormat="1"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5" fillId="4" borderId="5" xfId="0" applyFont="1" applyFill="1" applyBorder="1" applyAlignment="1" applyProtection="1">
      <alignment vertical="center"/>
    </xf>
    <xf numFmtId="0" fontId="5" fillId="4" borderId="4" xfId="0" applyFont="1" applyFill="1" applyBorder="1" applyAlignment="1" applyProtection="1">
      <alignment horizontal="center" vertical="center"/>
    </xf>
    <xf numFmtId="0" fontId="5" fillId="4" borderId="4" xfId="0" applyFont="1" applyFill="1" applyBorder="1" applyAlignment="1" applyProtection="1">
      <alignment vertical="center"/>
    </xf>
    <xf numFmtId="0" fontId="5" fillId="4" borderId="6" xfId="0" applyFont="1" applyFill="1" applyBorder="1" applyAlignment="1" applyProtection="1">
      <alignment vertical="center"/>
    </xf>
    <xf numFmtId="0" fontId="0" fillId="4" borderId="6" xfId="0" applyFont="1" applyFill="1" applyBorder="1" applyAlignment="1" applyProtection="1">
      <alignment horizontal="center" vertical="center" wrapText="1"/>
    </xf>
    <xf numFmtId="0" fontId="0" fillId="0" borderId="11" xfId="0" applyFont="1" applyBorder="1" applyAlignment="1" applyProtection="1">
      <alignment vertical="center" wrapText="1"/>
      <protection locked="0"/>
    </xf>
    <xf numFmtId="0" fontId="5" fillId="4" borderId="5" xfId="0" applyFont="1" applyFill="1" applyBorder="1" applyAlignment="1" applyProtection="1">
      <alignment vertical="center" shrinkToFit="1"/>
    </xf>
    <xf numFmtId="0" fontId="0" fillId="4" borderId="5" xfId="0" applyFont="1" applyFill="1" applyBorder="1" applyAlignment="1" applyProtection="1">
      <alignment vertical="center" shrinkToFit="1"/>
    </xf>
    <xf numFmtId="0" fontId="0" fillId="4" borderId="8"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0" fillId="4" borderId="6" xfId="0" applyFont="1" applyFill="1" applyBorder="1" applyAlignment="1" applyProtection="1">
      <alignment vertical="center" wrapText="1"/>
    </xf>
    <xf numFmtId="0" fontId="0" fillId="4" borderId="5" xfId="0" applyFont="1" applyFill="1" applyBorder="1" applyAlignment="1" applyProtection="1">
      <alignment horizontal="center" vertical="center" wrapText="1"/>
    </xf>
    <xf numFmtId="0" fontId="0" fillId="4" borderId="4" xfId="0"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0" fontId="0" fillId="4" borderId="5" xfId="0" applyFont="1" applyFill="1" applyBorder="1" applyAlignment="1" applyProtection="1">
      <alignment horizontal="center" vertical="center" wrapText="1"/>
      <protection locked="0"/>
    </xf>
    <xf numFmtId="0" fontId="0" fillId="4" borderId="4"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40" fontId="5" fillId="4" borderId="7" xfId="2" applyNumberFormat="1" applyFont="1" applyFill="1" applyBorder="1" applyAlignment="1" applyProtection="1">
      <alignment horizontal="center" vertical="center" wrapText="1"/>
      <protection locked="0"/>
    </xf>
    <xf numFmtId="40" fontId="5" fillId="4" borderId="8" xfId="2" applyNumberFormat="1" applyFont="1" applyFill="1" applyBorder="1" applyAlignment="1" applyProtection="1">
      <alignment horizontal="center" vertical="center" wrapText="1"/>
      <protection locked="0"/>
    </xf>
    <xf numFmtId="40" fontId="5" fillId="4" borderId="5" xfId="0" applyNumberFormat="1" applyFont="1" applyFill="1" applyBorder="1" applyAlignment="1" applyProtection="1">
      <alignment horizontal="center" vertical="center" wrapText="1"/>
      <protection locked="0"/>
    </xf>
    <xf numFmtId="40" fontId="5" fillId="4" borderId="4" xfId="0" applyNumberFormat="1" applyFont="1" applyFill="1" applyBorder="1" applyAlignment="1" applyProtection="1">
      <alignment horizontal="center" vertical="center" wrapText="1"/>
      <protection locked="0"/>
    </xf>
    <xf numFmtId="14" fontId="5" fillId="4" borderId="5" xfId="0" applyNumberFormat="1" applyFont="1" applyFill="1" applyBorder="1" applyAlignment="1" applyProtection="1">
      <alignment horizontal="center" vertical="center" wrapText="1"/>
      <protection locked="0"/>
    </xf>
    <xf numFmtId="14" fontId="5" fillId="4" borderId="6" xfId="0" applyNumberFormat="1" applyFont="1" applyFill="1" applyBorder="1" applyAlignment="1" applyProtection="1">
      <alignment horizontal="center" vertical="center" wrapText="1"/>
      <protection locked="0"/>
    </xf>
    <xf numFmtId="0" fontId="0" fillId="4" borderId="5" xfId="0" applyFont="1" applyFill="1" applyBorder="1" applyAlignment="1" applyProtection="1">
      <alignment horizontal="center" vertical="center" shrinkToFit="1"/>
      <protection locked="0"/>
    </xf>
    <xf numFmtId="0" fontId="0" fillId="4" borderId="4" xfId="0" applyFont="1" applyFill="1" applyBorder="1" applyAlignment="1" applyProtection="1">
      <alignment horizontal="center" vertical="center" shrinkToFit="1"/>
      <protection locked="0"/>
    </xf>
    <xf numFmtId="0" fontId="0" fillId="4" borderId="6" xfId="0" applyFont="1" applyFill="1" applyBorder="1" applyAlignment="1" applyProtection="1">
      <alignment horizontal="center" vertical="center" shrinkToFit="1"/>
      <protection locked="0"/>
    </xf>
    <xf numFmtId="0" fontId="0" fillId="4" borderId="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5" fontId="5" fillId="4" borderId="5" xfId="2" applyNumberFormat="1" applyFont="1" applyFill="1" applyBorder="1" applyAlignment="1" applyProtection="1">
      <alignment horizontal="center" vertical="center" wrapText="1"/>
    </xf>
    <xf numFmtId="5" fontId="5" fillId="4" borderId="6" xfId="2" applyNumberFormat="1" applyFont="1" applyFill="1" applyBorder="1" applyAlignment="1" applyProtection="1">
      <alignment horizontal="center" vertical="center" wrapText="1"/>
    </xf>
    <xf numFmtId="0" fontId="0" fillId="0" borderId="5" xfId="0" applyFont="1" applyBorder="1" applyAlignment="1" applyProtection="1">
      <alignment vertical="center" wrapText="1"/>
    </xf>
    <xf numFmtId="0" fontId="0" fillId="0" borderId="4" xfId="0" applyFont="1" applyBorder="1" applyAlignment="1" applyProtection="1">
      <alignment vertical="center" wrapText="1"/>
    </xf>
    <xf numFmtId="0" fontId="0" fillId="0" borderId="6" xfId="0" applyFont="1" applyBorder="1" applyAlignment="1" applyProtection="1">
      <alignment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10" fontId="0" fillId="4" borderId="5" xfId="3" applyNumberFormat="1" applyFont="1" applyFill="1" applyBorder="1" applyAlignment="1" applyProtection="1">
      <alignment horizontal="center" vertical="center" wrapText="1"/>
      <protection locked="0"/>
    </xf>
    <xf numFmtId="10" fontId="0" fillId="4" borderId="6" xfId="3" applyNumberFormat="1" applyFont="1" applyFill="1" applyBorder="1" applyAlignment="1" applyProtection="1">
      <alignment horizontal="center" vertical="center" wrapText="1"/>
      <protection locked="0"/>
    </xf>
    <xf numFmtId="10" fontId="0" fillId="4" borderId="5" xfId="0" applyNumberFormat="1"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2" fillId="0" borderId="0" xfId="0" applyFont="1" applyAlignment="1" applyProtection="1">
      <alignment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9" fontId="5" fillId="4" borderId="5" xfId="0" applyNumberFormat="1" applyFont="1" applyFill="1" applyBorder="1" applyAlignment="1" applyProtection="1">
      <alignment horizontal="center" vertical="center" wrapText="1"/>
      <protection locked="0"/>
    </xf>
    <xf numFmtId="9" fontId="5" fillId="4" borderId="6"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165" fontId="5" fillId="4" borderId="5" xfId="2" applyNumberFormat="1" applyFont="1" applyFill="1" applyBorder="1" applyAlignment="1" applyProtection="1">
      <alignment horizontal="center" vertical="center" wrapText="1"/>
    </xf>
    <xf numFmtId="165" fontId="5" fillId="4" borderId="6" xfId="2" applyNumberFormat="1"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0" fillId="0" borderId="16"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5" fillId="0" borderId="1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10" fontId="5" fillId="4" borderId="5" xfId="0" applyNumberFormat="1" applyFont="1" applyFill="1" applyBorder="1" applyAlignment="1" applyProtection="1">
      <alignment horizontal="center" vertical="center" wrapTex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38100</xdr:colOff>
          <xdr:row>37</xdr:row>
          <xdr:rowOff>190500</xdr:rowOff>
        </xdr:from>
        <xdr:to>
          <xdr:col>1</xdr:col>
          <xdr:colOff>304800</xdr:colOff>
          <xdr:row>39</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38100</xdr:rowOff>
        </xdr:from>
        <xdr:to>
          <xdr:col>2</xdr:col>
          <xdr:colOff>333375</xdr:colOff>
          <xdr:row>39</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38100</xdr:rowOff>
        </xdr:from>
        <xdr:to>
          <xdr:col>3</xdr:col>
          <xdr:colOff>333375</xdr:colOff>
          <xdr:row>39</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38100</xdr:rowOff>
        </xdr:from>
        <xdr:to>
          <xdr:col>4</xdr:col>
          <xdr:colOff>333375</xdr:colOff>
          <xdr:row>39</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38100</xdr:rowOff>
        </xdr:from>
        <xdr:to>
          <xdr:col>1</xdr:col>
          <xdr:colOff>314325</xdr:colOff>
          <xdr:row>39</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57150</xdr:rowOff>
        </xdr:from>
        <xdr:to>
          <xdr:col>1</xdr:col>
          <xdr:colOff>333375</xdr:colOff>
          <xdr:row>41</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152400</xdr:rowOff>
        </xdr:from>
        <xdr:to>
          <xdr:col>1</xdr:col>
          <xdr:colOff>333375</xdr:colOff>
          <xdr:row>42</xdr:row>
          <xdr:rowOff>533400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152400</xdr:rowOff>
        </xdr:from>
        <xdr:to>
          <xdr:col>1</xdr:col>
          <xdr:colOff>333375</xdr:colOff>
          <xdr:row>43</xdr:row>
          <xdr:rowOff>533400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152400</xdr:rowOff>
        </xdr:from>
        <xdr:to>
          <xdr:col>1</xdr:col>
          <xdr:colOff>333375</xdr:colOff>
          <xdr:row>45</xdr:row>
          <xdr:rowOff>533400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38100</xdr:rowOff>
        </xdr:from>
        <xdr:to>
          <xdr:col>2</xdr:col>
          <xdr:colOff>333375</xdr:colOff>
          <xdr:row>40</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66675</xdr:rowOff>
        </xdr:from>
        <xdr:to>
          <xdr:col>2</xdr:col>
          <xdr:colOff>333375</xdr:colOff>
          <xdr:row>41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152400</xdr:rowOff>
        </xdr:from>
        <xdr:to>
          <xdr:col>2</xdr:col>
          <xdr:colOff>333375</xdr:colOff>
          <xdr:row>42</xdr:row>
          <xdr:rowOff>533400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152400</xdr:rowOff>
        </xdr:from>
        <xdr:to>
          <xdr:col>2</xdr:col>
          <xdr:colOff>333375</xdr:colOff>
          <xdr:row>43</xdr:row>
          <xdr:rowOff>533400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152400</xdr:rowOff>
        </xdr:from>
        <xdr:to>
          <xdr:col>2</xdr:col>
          <xdr:colOff>333375</xdr:colOff>
          <xdr:row>45</xdr:row>
          <xdr:rowOff>533400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38100</xdr:rowOff>
        </xdr:from>
        <xdr:to>
          <xdr:col>3</xdr:col>
          <xdr:colOff>333375</xdr:colOff>
          <xdr:row>40</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47625</xdr:rowOff>
        </xdr:from>
        <xdr:to>
          <xdr:col>3</xdr:col>
          <xdr:colOff>333375</xdr:colOff>
          <xdr:row>41</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152400</xdr:rowOff>
        </xdr:from>
        <xdr:to>
          <xdr:col>3</xdr:col>
          <xdr:colOff>333375</xdr:colOff>
          <xdr:row>42</xdr:row>
          <xdr:rowOff>533400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152400</xdr:rowOff>
        </xdr:from>
        <xdr:to>
          <xdr:col>3</xdr:col>
          <xdr:colOff>333375</xdr:colOff>
          <xdr:row>43</xdr:row>
          <xdr:rowOff>533400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152400</xdr:rowOff>
        </xdr:from>
        <xdr:to>
          <xdr:col>3</xdr:col>
          <xdr:colOff>333375</xdr:colOff>
          <xdr:row>45</xdr:row>
          <xdr:rowOff>533400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38100</xdr:rowOff>
        </xdr:from>
        <xdr:to>
          <xdr:col>4</xdr:col>
          <xdr:colOff>333375</xdr:colOff>
          <xdr:row>40</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85725</xdr:rowOff>
        </xdr:from>
        <xdr:to>
          <xdr:col>4</xdr:col>
          <xdr:colOff>333375</xdr:colOff>
          <xdr:row>41</xdr:row>
          <xdr:rowOff>352425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152400</xdr:rowOff>
        </xdr:from>
        <xdr:to>
          <xdr:col>4</xdr:col>
          <xdr:colOff>333375</xdr:colOff>
          <xdr:row>42</xdr:row>
          <xdr:rowOff>533400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152400</xdr:rowOff>
        </xdr:from>
        <xdr:to>
          <xdr:col>4</xdr:col>
          <xdr:colOff>333375</xdr:colOff>
          <xdr:row>43</xdr:row>
          <xdr:rowOff>533400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152400</xdr:rowOff>
        </xdr:from>
        <xdr:to>
          <xdr:col>4</xdr:col>
          <xdr:colOff>333375</xdr:colOff>
          <xdr:row>45</xdr:row>
          <xdr:rowOff>533400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213360</xdr:colOff>
      <xdr:row>0</xdr:row>
      <xdr:rowOff>121920</xdr:rowOff>
    </xdr:from>
    <xdr:to>
      <xdr:col>1</xdr:col>
      <xdr:colOff>666750</xdr:colOff>
      <xdr:row>2</xdr:row>
      <xdr:rowOff>210397</xdr:rowOff>
    </xdr:to>
    <xdr:pic>
      <xdr:nvPicPr>
        <xdr:cNvPr id="39" name="Picture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213360" y="121920"/>
          <a:ext cx="2802043" cy="567690"/>
        </a:xfrm>
        <a:prstGeom prst="rect">
          <a:avLst/>
        </a:prstGeom>
        <a:noFill/>
        <a:ln>
          <a:noFill/>
        </a:ln>
      </xdr:spPr>
    </xdr:pic>
    <xdr:clientData/>
  </xdr:twoCellAnchor>
  <xdr:twoCellAnchor editAs="oneCell">
    <xdr:from>
      <xdr:col>0</xdr:col>
      <xdr:colOff>769620</xdr:colOff>
      <xdr:row>48</xdr:row>
      <xdr:rowOff>167640</xdr:rowOff>
    </xdr:from>
    <xdr:to>
      <xdr:col>1</xdr:col>
      <xdr:colOff>1202055</xdr:colOff>
      <xdr:row>51</xdr:row>
      <xdr:rowOff>167640</xdr:rowOff>
    </xdr:to>
    <xdr:pic>
      <xdr:nvPicPr>
        <xdr:cNvPr id="41" name="Picture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769620" y="15910560"/>
          <a:ext cx="2857500" cy="5486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838200</xdr:colOff>
          <xdr:row>31</xdr:row>
          <xdr:rowOff>47625</xdr:rowOff>
        </xdr:from>
        <xdr:to>
          <xdr:col>3</xdr:col>
          <xdr:colOff>1771650</xdr:colOff>
          <xdr:row>31</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29450" y="9315450"/>
              <a:ext cx="933450" cy="247650"/>
              <a:chOff x="6534140" y="8763000"/>
              <a:chExt cx="933458" cy="228600"/>
            </a:xfrm>
          </xdr:grpSpPr>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6534140"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7038973"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838200</xdr:colOff>
          <xdr:row>31</xdr:row>
          <xdr:rowOff>57150</xdr:rowOff>
        </xdr:from>
        <xdr:to>
          <xdr:col>1</xdr:col>
          <xdr:colOff>1771650</xdr:colOff>
          <xdr:row>31</xdr:row>
          <xdr:rowOff>285750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200400" y="9324975"/>
              <a:ext cx="933450" cy="228600"/>
              <a:chOff x="2705096" y="8763000"/>
              <a:chExt cx="933454" cy="228600"/>
            </a:xfrm>
          </xdr:grpSpPr>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2705096"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209925"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31</xdr:row>
          <xdr:rowOff>66675</xdr:rowOff>
        </xdr:from>
        <xdr:to>
          <xdr:col>2</xdr:col>
          <xdr:colOff>1771650</xdr:colOff>
          <xdr:row>31</xdr:row>
          <xdr:rowOff>295275</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114925" y="9334500"/>
              <a:ext cx="933450" cy="228600"/>
              <a:chOff x="4619621" y="8763000"/>
              <a:chExt cx="933455" cy="228600"/>
            </a:xfrm>
          </xdr:grpSpPr>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4619621"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124451"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31</xdr:row>
          <xdr:rowOff>57150</xdr:rowOff>
        </xdr:from>
        <xdr:to>
          <xdr:col>4</xdr:col>
          <xdr:colOff>1771650</xdr:colOff>
          <xdr:row>31</xdr:row>
          <xdr:rowOff>285750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8943975" y="9324975"/>
              <a:ext cx="933450" cy="228600"/>
              <a:chOff x="8448664" y="8763000"/>
              <a:chExt cx="933460" cy="228600"/>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8448664"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8953499"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02/Chdclon/Forecast/RUN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aryc/Desktop/Ames%20Green%2012-2-04%20Closing%20Draw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drew/RENTAL%20PROJECTS/Ames%20Green/Financial%20Projections/Ames%20Green%20Run%2010-3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S&amp;U"/>
      <sheetName val="TAXCLASS"/>
      <sheetName val="TAXCLASS (2)"/>
      <sheetName val="LIHC"/>
      <sheetName val="RENT"/>
      <sheetName val="DEBT"/>
      <sheetName val="DEPR"/>
      <sheetName val="CASHFL"/>
      <sheetName val="TAXINC"/>
      <sheetName val="PTR CAP"/>
      <sheetName val="BS"/>
      <sheetName val="RESERVES"/>
      <sheetName val="MINGAIN"/>
      <sheetName val="SALE SUM"/>
      <sheetName val="IRR"/>
      <sheetName val="IRR(SEMI)"/>
      <sheetName val="Dev Fee"/>
      <sheetName val="LEASE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ing Statement"/>
      <sheetName val="DEV BUD"/>
      <sheetName val="REE Reimbursement list (2)"/>
      <sheetName val="REE Reimbursement lis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ENUES"/>
      <sheetName val="Occupancy Schedule"/>
      <sheetName val="Operating Costs"/>
      <sheetName val="Cash Flow"/>
      <sheetName val="DEV BUD"/>
      <sheetName val="BUD SUM"/>
      <sheetName val="S  &amp;  U"/>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J88"/>
  <sheetViews>
    <sheetView tabSelected="1" zoomScaleNormal="100" zoomScaleSheetLayoutView="90" workbookViewId="0">
      <selection activeCell="L13" sqref="L13"/>
    </sheetView>
  </sheetViews>
  <sheetFormatPr defaultColWidth="28.7109375" defaultRowHeight="15" x14ac:dyDescent="0.25"/>
  <cols>
    <col min="1" max="1" width="35.42578125" style="1" customWidth="1"/>
    <col min="2" max="2" width="28.7109375" style="1" customWidth="1"/>
    <col min="3" max="5" width="28.7109375" style="1"/>
    <col min="6" max="6" width="16.5703125" style="1" customWidth="1"/>
    <col min="7" max="7" width="4.85546875" style="1" customWidth="1"/>
    <col min="8" max="9" width="9.140625" style="1" customWidth="1"/>
    <col min="10" max="20" width="8.7109375" style="1" customWidth="1"/>
    <col min="21" max="25" width="12.7109375" style="1" customWidth="1"/>
    <col min="26" max="16384" width="28.7109375" style="1"/>
  </cols>
  <sheetData>
    <row r="1" spans="1:6" ht="18.75" x14ac:dyDescent="0.25">
      <c r="F1" s="2" t="s">
        <v>0</v>
      </c>
    </row>
    <row r="2" spans="1:6" ht="18.75" x14ac:dyDescent="0.25">
      <c r="C2" s="3"/>
      <c r="F2" s="2" t="s">
        <v>1</v>
      </c>
    </row>
    <row r="3" spans="1:6" ht="18.75" x14ac:dyDescent="0.25">
      <c r="F3" s="2" t="s">
        <v>2</v>
      </c>
    </row>
    <row r="4" spans="1:6" ht="9" customHeight="1" x14ac:dyDescent="0.25"/>
    <row r="5" spans="1:6" x14ac:dyDescent="0.25">
      <c r="A5" s="4" t="s">
        <v>73</v>
      </c>
    </row>
    <row r="6" spans="1:6" x14ac:dyDescent="0.25">
      <c r="A6" s="4" t="s">
        <v>61</v>
      </c>
      <c r="B6" s="43"/>
    </row>
    <row r="7" spans="1:6" x14ac:dyDescent="0.25">
      <c r="A7" s="4" t="s">
        <v>3</v>
      </c>
      <c r="B7" s="43"/>
      <c r="C7" s="5" t="s">
        <v>4</v>
      </c>
      <c r="D7" s="45"/>
    </row>
    <row r="8" spans="1:6" x14ac:dyDescent="0.25">
      <c r="A8" s="54" t="s">
        <v>60</v>
      </c>
      <c r="B8" s="44"/>
      <c r="C8" s="6"/>
      <c r="D8" s="7"/>
    </row>
    <row r="9" spans="1:6" ht="9" customHeight="1" thickBot="1" x14ac:dyDescent="0.3">
      <c r="A9" s="4"/>
    </row>
    <row r="10" spans="1:6" ht="18" customHeight="1" thickBot="1" x14ac:dyDescent="0.3">
      <c r="A10" s="8" t="s">
        <v>5</v>
      </c>
      <c r="B10" s="9" t="s">
        <v>6</v>
      </c>
      <c r="C10" s="9" t="s">
        <v>7</v>
      </c>
      <c r="D10" s="9" t="s">
        <v>8</v>
      </c>
      <c r="E10" s="9" t="s">
        <v>9</v>
      </c>
      <c r="F10" s="9" t="s">
        <v>10</v>
      </c>
    </row>
    <row r="11" spans="1:6" ht="18" customHeight="1" x14ac:dyDescent="0.25">
      <c r="A11" s="10" t="s">
        <v>11</v>
      </c>
      <c r="B11" s="61"/>
      <c r="C11" s="61"/>
      <c r="D11" s="61"/>
      <c r="E11" s="61"/>
      <c r="F11" s="66"/>
    </row>
    <row r="12" spans="1:6" ht="18" customHeight="1" x14ac:dyDescent="0.25">
      <c r="A12" s="11" t="s">
        <v>12</v>
      </c>
      <c r="B12" s="46"/>
      <c r="C12" s="47"/>
      <c r="D12" s="47"/>
      <c r="E12" s="47"/>
      <c r="F12" s="67"/>
    </row>
    <row r="13" spans="1:6" ht="18" customHeight="1" x14ac:dyDescent="0.25">
      <c r="A13" s="12" t="s">
        <v>13</v>
      </c>
      <c r="B13" s="48"/>
      <c r="C13" s="49"/>
      <c r="D13" s="49"/>
      <c r="E13" s="49"/>
      <c r="F13" s="67"/>
    </row>
    <row r="14" spans="1:6" ht="18" customHeight="1" thickBot="1" x14ac:dyDescent="0.3">
      <c r="A14" s="11" t="s">
        <v>14</v>
      </c>
      <c r="B14" s="50"/>
      <c r="C14" s="51"/>
      <c r="D14" s="51"/>
      <c r="E14" s="51"/>
      <c r="F14" s="68"/>
    </row>
    <row r="15" spans="1:6" ht="18" customHeight="1" x14ac:dyDescent="0.25">
      <c r="A15" s="13" t="s">
        <v>15</v>
      </c>
      <c r="B15" s="62"/>
      <c r="C15" s="55"/>
      <c r="D15" s="55"/>
      <c r="E15" s="55"/>
      <c r="F15" s="66"/>
    </row>
    <row r="16" spans="1:6" ht="18" customHeight="1" x14ac:dyDescent="0.25">
      <c r="A16" s="14" t="s">
        <v>56</v>
      </c>
      <c r="B16" s="48"/>
      <c r="C16" s="56" t="s">
        <v>64</v>
      </c>
      <c r="D16" s="56" t="s">
        <v>64</v>
      </c>
      <c r="E16" s="56" t="s">
        <v>64</v>
      </c>
      <c r="F16" s="67"/>
    </row>
    <row r="17" spans="1:8" ht="18" customHeight="1" x14ac:dyDescent="0.25">
      <c r="A17" s="12" t="s">
        <v>13</v>
      </c>
      <c r="B17" s="48"/>
      <c r="C17" s="57"/>
      <c r="D17" s="57"/>
      <c r="E17" s="57"/>
      <c r="F17" s="67"/>
    </row>
    <row r="18" spans="1:8" ht="18" customHeight="1" x14ac:dyDescent="0.25">
      <c r="A18" s="12" t="s">
        <v>14</v>
      </c>
      <c r="B18" s="48"/>
      <c r="C18" s="57"/>
      <c r="D18" s="57"/>
      <c r="E18" s="57"/>
      <c r="F18" s="67"/>
    </row>
    <row r="19" spans="1:8" s="16" customFormat="1" ht="18" customHeight="1" thickBot="1" x14ac:dyDescent="0.3">
      <c r="A19" s="15" t="s">
        <v>57</v>
      </c>
      <c r="B19" s="52"/>
      <c r="C19" s="58"/>
      <c r="D19" s="58"/>
      <c r="E19" s="58"/>
      <c r="F19" s="59"/>
    </row>
    <row r="20" spans="1:8" ht="18" customHeight="1" x14ac:dyDescent="0.25">
      <c r="A20" s="10" t="s">
        <v>16</v>
      </c>
      <c r="B20" s="78"/>
      <c r="C20" s="81"/>
      <c r="D20" s="81"/>
      <c r="E20" s="81"/>
      <c r="F20" s="69"/>
    </row>
    <row r="21" spans="1:8" ht="18" customHeight="1" x14ac:dyDescent="0.25">
      <c r="A21" s="17" t="s">
        <v>17</v>
      </c>
      <c r="B21" s="79"/>
      <c r="C21" s="82"/>
      <c r="D21" s="82"/>
      <c r="E21" s="82"/>
      <c r="F21" s="70"/>
    </row>
    <row r="22" spans="1:8" ht="45" customHeight="1" thickBot="1" x14ac:dyDescent="0.3">
      <c r="A22" s="18" t="s">
        <v>75</v>
      </c>
      <c r="B22" s="80"/>
      <c r="C22" s="83"/>
      <c r="D22" s="83"/>
      <c r="E22" s="83"/>
      <c r="F22" s="71"/>
    </row>
    <row r="23" spans="1:8" ht="18" customHeight="1" x14ac:dyDescent="0.25">
      <c r="A23" s="10" t="s">
        <v>18</v>
      </c>
      <c r="B23" s="76"/>
      <c r="C23" s="76"/>
      <c r="D23" s="76"/>
      <c r="E23" s="76"/>
      <c r="F23" s="69"/>
    </row>
    <row r="24" spans="1:8" ht="36" customHeight="1" thickBot="1" x14ac:dyDescent="0.3">
      <c r="A24" s="17" t="s">
        <v>19</v>
      </c>
      <c r="B24" s="77"/>
      <c r="C24" s="77"/>
      <c r="D24" s="77"/>
      <c r="E24" s="77"/>
      <c r="F24" s="71"/>
    </row>
    <row r="25" spans="1:8" ht="18" customHeight="1" x14ac:dyDescent="0.25">
      <c r="A25" s="13" t="s">
        <v>20</v>
      </c>
      <c r="B25" s="72"/>
      <c r="C25" s="72"/>
      <c r="D25" s="72"/>
      <c r="E25" s="72"/>
      <c r="F25" s="74">
        <f>Text67+Text30+Text31++Text32</f>
        <v>0</v>
      </c>
    </row>
    <row r="26" spans="1:8" ht="72" customHeight="1" thickBot="1" x14ac:dyDescent="0.3">
      <c r="A26" s="18" t="s">
        <v>21</v>
      </c>
      <c r="B26" s="73"/>
      <c r="C26" s="73"/>
      <c r="D26" s="73"/>
      <c r="E26" s="73"/>
      <c r="F26" s="75"/>
      <c r="H26" s="19"/>
    </row>
    <row r="27" spans="1:8" ht="18" customHeight="1" x14ac:dyDescent="0.25">
      <c r="A27" s="10" t="s">
        <v>22</v>
      </c>
      <c r="B27" s="124"/>
      <c r="C27" s="124"/>
      <c r="D27" s="124"/>
      <c r="E27" s="124"/>
      <c r="F27" s="69"/>
    </row>
    <row r="28" spans="1:8" ht="65.25" customHeight="1" thickBot="1" x14ac:dyDescent="0.3">
      <c r="A28" s="18" t="s">
        <v>74</v>
      </c>
      <c r="B28" s="97"/>
      <c r="C28" s="97"/>
      <c r="D28" s="97"/>
      <c r="E28" s="97"/>
      <c r="F28" s="71"/>
    </row>
    <row r="29" spans="1:8" ht="18" customHeight="1" x14ac:dyDescent="0.25">
      <c r="A29" s="10" t="s">
        <v>23</v>
      </c>
      <c r="B29" s="84" t="e">
        <f>Text67/Text34</f>
        <v>#DIV/0!</v>
      </c>
      <c r="C29" s="84">
        <f>IF(OR(ISBLANK(Text35),Text35=0),0,Text30/Text35)</f>
        <v>0</v>
      </c>
      <c r="D29" s="84">
        <f>IF(OR(ISBLANK(Text36),Text36=0),0,Text31/Text36)</f>
        <v>0</v>
      </c>
      <c r="E29" s="84">
        <f>IF(OR(ISBLANK(Text37),Text37=0),0,Text32/Text37)</f>
        <v>0</v>
      </c>
      <c r="F29" s="84" t="e">
        <f>SUM(B29:E30)</f>
        <v>#DIV/0!</v>
      </c>
    </row>
    <row r="30" spans="1:8" ht="73.5" customHeight="1" thickBot="1" x14ac:dyDescent="0.3">
      <c r="A30" s="18" t="s">
        <v>24</v>
      </c>
      <c r="B30" s="85"/>
      <c r="C30" s="85"/>
      <c r="D30" s="85"/>
      <c r="E30" s="85"/>
      <c r="F30" s="85"/>
      <c r="H30" s="19"/>
    </row>
    <row r="31" spans="1:8" ht="15.75" thickBot="1" x14ac:dyDescent="0.3">
      <c r="A31" s="89" t="s">
        <v>25</v>
      </c>
      <c r="B31" s="90"/>
      <c r="C31" s="90"/>
      <c r="D31" s="90"/>
      <c r="E31" s="90"/>
      <c r="F31" s="91"/>
    </row>
    <row r="32" spans="1:8" ht="24.75" customHeight="1" x14ac:dyDescent="0.25">
      <c r="A32" s="10" t="s">
        <v>26</v>
      </c>
      <c r="B32" s="20" t="s">
        <v>27</v>
      </c>
      <c r="C32" s="20" t="s">
        <v>27</v>
      </c>
      <c r="D32" s="20" t="s">
        <v>27</v>
      </c>
      <c r="E32" s="20" t="s">
        <v>27</v>
      </c>
      <c r="F32" s="92"/>
      <c r="H32" s="21"/>
    </row>
    <row r="33" spans="1:8" ht="18" customHeight="1" thickBot="1" x14ac:dyDescent="0.3">
      <c r="A33" s="18" t="s">
        <v>28</v>
      </c>
      <c r="B33" s="60" t="s">
        <v>29</v>
      </c>
      <c r="C33" s="60" t="s">
        <v>30</v>
      </c>
      <c r="D33" s="60" t="s">
        <v>30</v>
      </c>
      <c r="E33" s="60" t="s">
        <v>30</v>
      </c>
      <c r="F33" s="93"/>
      <c r="H33" s="21"/>
    </row>
    <row r="34" spans="1:8" ht="18" customHeight="1" x14ac:dyDescent="0.25">
      <c r="A34" s="10" t="s">
        <v>31</v>
      </c>
      <c r="B34" s="94"/>
      <c r="C34" s="96"/>
      <c r="D34" s="96"/>
      <c r="E34" s="96"/>
      <c r="F34" s="69"/>
    </row>
    <row r="35" spans="1:8" ht="36" customHeight="1" thickBot="1" x14ac:dyDescent="0.3">
      <c r="A35" s="18" t="s">
        <v>32</v>
      </c>
      <c r="B35" s="95"/>
      <c r="C35" s="71"/>
      <c r="D35" s="71"/>
      <c r="E35" s="71"/>
      <c r="F35" s="71"/>
    </row>
    <row r="36" spans="1:8" ht="18" customHeight="1" x14ac:dyDescent="0.25">
      <c r="A36" s="10" t="s">
        <v>33</v>
      </c>
      <c r="B36" s="76"/>
      <c r="C36" s="76"/>
      <c r="D36" s="76"/>
      <c r="E36" s="76"/>
      <c r="F36" s="69"/>
    </row>
    <row r="37" spans="1:8" ht="18" customHeight="1" thickBot="1" x14ac:dyDescent="0.3">
      <c r="A37" s="18" t="s">
        <v>34</v>
      </c>
      <c r="B37" s="97"/>
      <c r="C37" s="97"/>
      <c r="D37" s="97"/>
      <c r="E37" s="97"/>
      <c r="F37" s="71"/>
    </row>
    <row r="38" spans="1:8" ht="18" customHeight="1" x14ac:dyDescent="0.25">
      <c r="A38" s="10" t="s">
        <v>35</v>
      </c>
      <c r="B38" s="20"/>
      <c r="C38" s="20"/>
      <c r="D38" s="20"/>
      <c r="E38" s="20"/>
      <c r="F38" s="86"/>
    </row>
    <row r="39" spans="1:8" ht="18" customHeight="1" x14ac:dyDescent="0.25">
      <c r="A39" s="17" t="s">
        <v>36</v>
      </c>
      <c r="B39" s="20"/>
      <c r="C39" s="20"/>
      <c r="D39" s="20"/>
      <c r="E39" s="20"/>
      <c r="F39" s="87"/>
    </row>
    <row r="40" spans="1:8" ht="36" customHeight="1" x14ac:dyDescent="0.25">
      <c r="A40" s="23" t="s">
        <v>37</v>
      </c>
      <c r="B40" s="20"/>
      <c r="C40" s="20"/>
      <c r="D40" s="20"/>
      <c r="E40" s="20"/>
      <c r="F40" s="87"/>
    </row>
    <row r="41" spans="1:8" ht="36" customHeight="1" x14ac:dyDescent="0.25">
      <c r="A41" s="23" t="s">
        <v>38</v>
      </c>
      <c r="B41" s="20"/>
      <c r="C41" s="20"/>
      <c r="D41" s="20"/>
      <c r="E41" s="20"/>
      <c r="F41" s="87"/>
    </row>
    <row r="42" spans="1:8" ht="30" customHeight="1" x14ac:dyDescent="0.25">
      <c r="A42" s="23" t="s">
        <v>39</v>
      </c>
      <c r="B42" s="20"/>
      <c r="C42" s="20"/>
      <c r="D42" s="20"/>
      <c r="E42" s="20"/>
      <c r="F42" s="87"/>
    </row>
    <row r="43" spans="1:8" ht="54" customHeight="1" x14ac:dyDescent="0.25">
      <c r="A43" s="23" t="s">
        <v>40</v>
      </c>
      <c r="B43" s="20"/>
      <c r="C43" s="20"/>
      <c r="D43" s="20"/>
      <c r="E43" s="20"/>
      <c r="F43" s="87"/>
    </row>
    <row r="44" spans="1:8" ht="54" customHeight="1" x14ac:dyDescent="0.25">
      <c r="A44" s="23" t="s">
        <v>41</v>
      </c>
      <c r="B44" s="20"/>
      <c r="C44" s="20"/>
      <c r="D44" s="20"/>
      <c r="E44" s="20"/>
      <c r="F44" s="87"/>
    </row>
    <row r="45" spans="1:8" ht="54" customHeight="1" x14ac:dyDescent="0.25">
      <c r="A45" s="24" t="s">
        <v>65</v>
      </c>
      <c r="B45" s="20"/>
      <c r="C45" s="20"/>
      <c r="D45" s="20"/>
      <c r="E45" s="20"/>
      <c r="F45" s="87"/>
    </row>
    <row r="46" spans="1:8" ht="54" customHeight="1" x14ac:dyDescent="0.25">
      <c r="A46" s="23" t="s">
        <v>66</v>
      </c>
      <c r="B46" s="20"/>
      <c r="C46" s="20"/>
      <c r="D46" s="20"/>
      <c r="E46" s="20"/>
      <c r="F46" s="87"/>
    </row>
    <row r="47" spans="1:8" ht="15.75" thickBot="1" x14ac:dyDescent="0.3">
      <c r="A47" s="25"/>
      <c r="B47" s="22"/>
      <c r="C47" s="22"/>
      <c r="D47" s="22"/>
      <c r="E47" s="22"/>
      <c r="F47" s="88"/>
    </row>
    <row r="48" spans="1:8" x14ac:dyDescent="0.25">
      <c r="A48" s="26"/>
    </row>
    <row r="49" spans="1:10" x14ac:dyDescent="0.25">
      <c r="A49" s="98"/>
    </row>
    <row r="50" spans="1:10" x14ac:dyDescent="0.25">
      <c r="A50" s="98"/>
      <c r="E50" s="27" t="s">
        <v>0</v>
      </c>
    </row>
    <row r="51" spans="1:10" x14ac:dyDescent="0.25">
      <c r="A51" s="98"/>
      <c r="E51" s="27" t="s">
        <v>42</v>
      </c>
    </row>
    <row r="52" spans="1:10" x14ac:dyDescent="0.25">
      <c r="A52" s="28"/>
      <c r="E52" s="27" t="s">
        <v>2</v>
      </c>
    </row>
    <row r="53" spans="1:10" x14ac:dyDescent="0.25">
      <c r="A53" s="28"/>
      <c r="F53" s="29"/>
    </row>
    <row r="54" spans="1:10" x14ac:dyDescent="0.25">
      <c r="A54" s="30" t="s">
        <v>63</v>
      </c>
    </row>
    <row r="55" spans="1:10" ht="15.75" thickBot="1" x14ac:dyDescent="0.3">
      <c r="A55" s="28"/>
    </row>
    <row r="56" spans="1:10" ht="18" customHeight="1" thickBot="1" x14ac:dyDescent="0.3">
      <c r="A56" s="8"/>
      <c r="B56" s="9" t="s">
        <v>6</v>
      </c>
      <c r="C56" s="9" t="s">
        <v>7</v>
      </c>
      <c r="D56" s="9" t="s">
        <v>8</v>
      </c>
      <c r="E56" s="9" t="s">
        <v>9</v>
      </c>
    </row>
    <row r="57" spans="1:10" ht="18" customHeight="1" thickBot="1" x14ac:dyDescent="0.3">
      <c r="A57" s="99" t="s">
        <v>43</v>
      </c>
      <c r="B57" s="100"/>
      <c r="C57" s="100"/>
      <c r="D57" s="100"/>
      <c r="E57" s="101"/>
    </row>
    <row r="58" spans="1:10" ht="54" customHeight="1" x14ac:dyDescent="0.25">
      <c r="A58" s="10" t="s">
        <v>44</v>
      </c>
      <c r="B58" s="63" t="s">
        <v>67</v>
      </c>
      <c r="C58" s="63" t="s">
        <v>67</v>
      </c>
      <c r="D58" s="63" t="s">
        <v>67</v>
      </c>
      <c r="E58" s="63" t="s">
        <v>67</v>
      </c>
      <c r="H58" s="31"/>
    </row>
    <row r="59" spans="1:10" ht="18" customHeight="1" x14ac:dyDescent="0.25">
      <c r="A59" s="17" t="s">
        <v>45</v>
      </c>
      <c r="B59" s="70"/>
      <c r="C59" s="70"/>
      <c r="D59" s="70"/>
      <c r="E59" s="70"/>
    </row>
    <row r="60" spans="1:10" ht="18" customHeight="1" x14ac:dyDescent="0.4">
      <c r="A60" s="32"/>
      <c r="B60" s="70"/>
      <c r="C60" s="70"/>
      <c r="D60" s="70"/>
      <c r="E60" s="70"/>
      <c r="I60" s="33"/>
      <c r="J60" s="34"/>
    </row>
    <row r="61" spans="1:10" ht="18" customHeight="1" thickBot="1" x14ac:dyDescent="0.3">
      <c r="A61" s="25"/>
      <c r="B61" s="71"/>
      <c r="C61" s="71"/>
      <c r="D61" s="71"/>
      <c r="E61" s="71"/>
    </row>
    <row r="62" spans="1:10" ht="90" customHeight="1" x14ac:dyDescent="0.25">
      <c r="A62" s="10" t="s">
        <v>46</v>
      </c>
      <c r="B62" s="63" t="s">
        <v>68</v>
      </c>
      <c r="C62" s="63" t="s">
        <v>68</v>
      </c>
      <c r="D62" s="63" t="s">
        <v>68</v>
      </c>
      <c r="E62" s="63" t="s">
        <v>68</v>
      </c>
    </row>
    <row r="63" spans="1:10" ht="18" customHeight="1" x14ac:dyDescent="0.25">
      <c r="A63" s="17" t="s">
        <v>47</v>
      </c>
      <c r="B63" s="70"/>
      <c r="C63" s="70"/>
      <c r="D63" s="70"/>
      <c r="E63" s="70"/>
    </row>
    <row r="64" spans="1:10" ht="18" customHeight="1" x14ac:dyDescent="0.25">
      <c r="A64" s="32"/>
      <c r="B64" s="70"/>
      <c r="C64" s="70"/>
      <c r="D64" s="70"/>
      <c r="E64" s="70"/>
    </row>
    <row r="65" spans="1:8" ht="18" customHeight="1" thickBot="1" x14ac:dyDescent="0.3">
      <c r="A65" s="25"/>
      <c r="B65" s="71"/>
      <c r="C65" s="71"/>
      <c r="D65" s="71"/>
      <c r="E65" s="71"/>
    </row>
    <row r="66" spans="1:8" ht="18" customHeight="1" x14ac:dyDescent="0.25">
      <c r="A66" s="10" t="s">
        <v>48</v>
      </c>
      <c r="B66" s="102"/>
      <c r="C66" s="102"/>
      <c r="D66" s="102"/>
      <c r="E66" s="102"/>
    </row>
    <row r="67" spans="1:8" ht="36" customHeight="1" thickBot="1" x14ac:dyDescent="0.3">
      <c r="A67" s="18" t="s">
        <v>49</v>
      </c>
      <c r="B67" s="103"/>
      <c r="C67" s="103"/>
      <c r="D67" s="103"/>
      <c r="E67" s="103"/>
    </row>
    <row r="68" spans="1:8" ht="18" customHeight="1" thickBot="1" x14ac:dyDescent="0.3">
      <c r="A68" s="99" t="s">
        <v>50</v>
      </c>
      <c r="B68" s="100"/>
      <c r="C68" s="100"/>
      <c r="D68" s="100"/>
      <c r="E68" s="101"/>
    </row>
    <row r="69" spans="1:8" ht="36" customHeight="1" thickBot="1" x14ac:dyDescent="0.3">
      <c r="A69" s="35" t="s">
        <v>51</v>
      </c>
      <c r="B69" s="53"/>
      <c r="C69" s="53"/>
      <c r="D69" s="53"/>
      <c r="E69" s="53"/>
      <c r="H69" s="36"/>
    </row>
    <row r="70" spans="1:8" ht="26.25" customHeight="1" x14ac:dyDescent="0.25">
      <c r="A70" s="64" t="s">
        <v>59</v>
      </c>
      <c r="B70" s="105">
        <f>Text59*Text63</f>
        <v>0</v>
      </c>
      <c r="C70" s="105">
        <f>Text59*Text63</f>
        <v>0</v>
      </c>
      <c r="D70" s="105">
        <f>Text59*Text63</f>
        <v>0</v>
      </c>
      <c r="E70" s="105">
        <f>Text59*Text63</f>
        <v>0</v>
      </c>
    </row>
    <row r="71" spans="1:8" ht="36" customHeight="1" thickBot="1" x14ac:dyDescent="0.3">
      <c r="A71" s="65" t="s">
        <v>52</v>
      </c>
      <c r="B71" s="106"/>
      <c r="C71" s="106"/>
      <c r="D71" s="106"/>
      <c r="E71" s="106"/>
    </row>
    <row r="72" spans="1:8" ht="90.75" thickBot="1" x14ac:dyDescent="0.3">
      <c r="A72" s="37" t="s">
        <v>58</v>
      </c>
      <c r="B72" s="53"/>
      <c r="C72" s="53"/>
      <c r="D72" s="53"/>
      <c r="E72" s="53"/>
    </row>
    <row r="73" spans="1:8" x14ac:dyDescent="0.25">
      <c r="A73" s="4"/>
    </row>
    <row r="74" spans="1:8" ht="15.75" thickBot="1" x14ac:dyDescent="0.3">
      <c r="A74" s="4"/>
    </row>
    <row r="75" spans="1:8" ht="18" customHeight="1" thickBot="1" x14ac:dyDescent="0.3">
      <c r="A75" s="99" t="s">
        <v>69</v>
      </c>
      <c r="B75" s="100"/>
      <c r="C75" s="100"/>
      <c r="D75" s="100"/>
      <c r="E75" s="100"/>
      <c r="F75" s="101"/>
    </row>
    <row r="76" spans="1:8" ht="42.6" customHeight="1" x14ac:dyDescent="0.25">
      <c r="A76" s="107" t="s">
        <v>53</v>
      </c>
      <c r="B76" s="108"/>
      <c r="C76" s="109"/>
      <c r="D76" s="110" t="s">
        <v>71</v>
      </c>
      <c r="E76" s="111"/>
      <c r="F76" s="111"/>
    </row>
    <row r="77" spans="1:8" ht="18" customHeight="1" x14ac:dyDescent="0.25">
      <c r="A77" s="112" t="s">
        <v>70</v>
      </c>
      <c r="B77" s="113"/>
      <c r="C77" s="114"/>
      <c r="D77" s="118"/>
      <c r="E77" s="119"/>
      <c r="F77" s="120"/>
    </row>
    <row r="78" spans="1:8" ht="18" customHeight="1" thickBot="1" x14ac:dyDescent="0.3">
      <c r="A78" s="115"/>
      <c r="B78" s="116"/>
      <c r="C78" s="117"/>
      <c r="D78" s="121"/>
      <c r="E78" s="122"/>
      <c r="F78" s="123"/>
    </row>
    <row r="79" spans="1:8" ht="18" customHeight="1" x14ac:dyDescent="0.25">
      <c r="A79" s="4"/>
    </row>
    <row r="80" spans="1:8" s="38" customFormat="1" ht="36" customHeight="1" x14ac:dyDescent="0.25">
      <c r="A80" s="104" t="s">
        <v>62</v>
      </c>
      <c r="B80" s="104"/>
      <c r="C80" s="104"/>
      <c r="D80" s="104"/>
      <c r="E80" s="104"/>
      <c r="F80" s="104"/>
    </row>
    <row r="81" spans="1:5" ht="18" customHeight="1" x14ac:dyDescent="0.25">
      <c r="A81" s="4"/>
    </row>
    <row r="82" spans="1:5" ht="18" customHeight="1" x14ac:dyDescent="0.25">
      <c r="A82" s="26"/>
    </row>
    <row r="83" spans="1:5" ht="18" customHeight="1" x14ac:dyDescent="0.25">
      <c r="A83" s="39" t="s">
        <v>72</v>
      </c>
      <c r="B83" s="40"/>
      <c r="C83" s="40"/>
      <c r="D83" s="40"/>
      <c r="E83" s="40"/>
    </row>
    <row r="84" spans="1:5" ht="18" customHeight="1" x14ac:dyDescent="0.25">
      <c r="A84" s="26"/>
    </row>
    <row r="85" spans="1:5" ht="18" customHeight="1" x14ac:dyDescent="0.25">
      <c r="A85" s="26"/>
    </row>
    <row r="86" spans="1:5" ht="18" customHeight="1" x14ac:dyDescent="0.25">
      <c r="A86" s="26"/>
    </row>
    <row r="87" spans="1:5" ht="18" customHeight="1" x14ac:dyDescent="0.25">
      <c r="A87" s="26" t="s">
        <v>54</v>
      </c>
      <c r="B87" s="41"/>
      <c r="C87" s="41"/>
      <c r="D87" s="42" t="s">
        <v>55</v>
      </c>
      <c r="E87" s="43"/>
    </row>
    <row r="88" spans="1:5" x14ac:dyDescent="0.25">
      <c r="A88" s="26"/>
    </row>
  </sheetData>
  <sheetProtection algorithmName="SHA-512" hashValue="6Tpymemjm3VDMLbcbEkwE1UbPQEkF8qP4PgqC9STohysgJGg1zuNSDj/3CvnswHW/HNxtPiJF2NzMJDP52CqWg==" saltValue="cBrpvMKUL+eKgD7I1HLh8g==" spinCount="100000" sheet="1" objects="1" scenarios="1"/>
  <mergeCells count="66">
    <mergeCell ref="E20:E22"/>
    <mergeCell ref="B59:B61"/>
    <mergeCell ref="C59:C61"/>
    <mergeCell ref="D59:D61"/>
    <mergeCell ref="E59:E61"/>
    <mergeCell ref="B27:B28"/>
    <mergeCell ref="C27:C28"/>
    <mergeCell ref="D27:D28"/>
    <mergeCell ref="E27:E28"/>
    <mergeCell ref="A80:F80"/>
    <mergeCell ref="A68:E68"/>
    <mergeCell ref="B70:B71"/>
    <mergeCell ref="C70:C71"/>
    <mergeCell ref="D70:D71"/>
    <mergeCell ref="E70:E71"/>
    <mergeCell ref="A75:F75"/>
    <mergeCell ref="A76:C76"/>
    <mergeCell ref="D76:F76"/>
    <mergeCell ref="A77:C78"/>
    <mergeCell ref="D77:F77"/>
    <mergeCell ref="D78:F78"/>
    <mergeCell ref="A49:A51"/>
    <mergeCell ref="A57:E57"/>
    <mergeCell ref="B66:B67"/>
    <mergeCell ref="C66:C67"/>
    <mergeCell ref="D66:D67"/>
    <mergeCell ref="E66:E67"/>
    <mergeCell ref="B63:B65"/>
    <mergeCell ref="C63:C65"/>
    <mergeCell ref="D63:D65"/>
    <mergeCell ref="E63:E65"/>
    <mergeCell ref="F38:F47"/>
    <mergeCell ref="A31:F31"/>
    <mergeCell ref="F32:F33"/>
    <mergeCell ref="B34:B35"/>
    <mergeCell ref="C34:C35"/>
    <mergeCell ref="D34:D35"/>
    <mergeCell ref="E34:E35"/>
    <mergeCell ref="F34:F35"/>
    <mergeCell ref="B36:B37"/>
    <mergeCell ref="C36:C37"/>
    <mergeCell ref="D36:D37"/>
    <mergeCell ref="E36:E37"/>
    <mergeCell ref="F36:F37"/>
    <mergeCell ref="F27:F28"/>
    <mergeCell ref="B29:B30"/>
    <mergeCell ref="C29:C30"/>
    <mergeCell ref="D29:D30"/>
    <mergeCell ref="E29:E30"/>
    <mergeCell ref="F29:F30"/>
    <mergeCell ref="F11:F14"/>
    <mergeCell ref="F15:F18"/>
    <mergeCell ref="F20:F22"/>
    <mergeCell ref="B25:B26"/>
    <mergeCell ref="C25:C26"/>
    <mergeCell ref="D25:D26"/>
    <mergeCell ref="E25:E26"/>
    <mergeCell ref="F25:F26"/>
    <mergeCell ref="B23:B24"/>
    <mergeCell ref="C23:C24"/>
    <mergeCell ref="D23:D24"/>
    <mergeCell ref="E23:E24"/>
    <mergeCell ref="F23:F24"/>
    <mergeCell ref="B20:B22"/>
    <mergeCell ref="C20:C22"/>
    <mergeCell ref="D20:D22"/>
  </mergeCells>
  <printOptions horizontalCentered="1"/>
  <pageMargins left="0.4" right="0.4" top="0.86531250000000004" bottom="0.5" header="0.3" footer="0.3"/>
  <pageSetup scale="58" fitToHeight="4" orientation="landscape" r:id="rId1"/>
  <headerFooter>
    <oddFooter xml:space="preserve">&amp;L&amp;9HTC 3 Exhibit A – Determination of Targeted 
Applicable Fraction and Qualified Basis By Building
&amp;C&amp;9Page &amp;P of &amp;N
(Part 2 of 2)&amp;R&amp;9April 2018 </oddFooter>
  </headerFooter>
  <rowBreaks count="3" manualBreakCount="3">
    <brk id="30" max="5" man="1"/>
    <brk id="47" max="5" man="1"/>
    <brk id="7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from>
                    <xdr:col>1</xdr:col>
                    <xdr:colOff>38100</xdr:colOff>
                    <xdr:row>37</xdr:row>
                    <xdr:rowOff>190500</xdr:rowOff>
                  </from>
                  <to>
                    <xdr:col>1</xdr:col>
                    <xdr:colOff>304800</xdr:colOff>
                    <xdr:row>39</xdr:row>
                    <xdr:rowOff>114300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66675</xdr:colOff>
                    <xdr:row>39</xdr:row>
                    <xdr:rowOff>38100</xdr:rowOff>
                  </from>
                  <to>
                    <xdr:col>2</xdr:col>
                    <xdr:colOff>333375</xdr:colOff>
                    <xdr:row>39</xdr:row>
                    <xdr:rowOff>419100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66675</xdr:colOff>
                    <xdr:row>39</xdr:row>
                    <xdr:rowOff>38100</xdr:rowOff>
                  </from>
                  <to>
                    <xdr:col>3</xdr:col>
                    <xdr:colOff>333375</xdr:colOff>
                    <xdr:row>39</xdr:row>
                    <xdr:rowOff>419100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xdr:col>
                    <xdr:colOff>66675</xdr:colOff>
                    <xdr:row>39</xdr:row>
                    <xdr:rowOff>38100</xdr:rowOff>
                  </from>
                  <to>
                    <xdr:col>4</xdr:col>
                    <xdr:colOff>333375</xdr:colOff>
                    <xdr:row>39</xdr:row>
                    <xdr:rowOff>419100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47625</xdr:colOff>
                    <xdr:row>39</xdr:row>
                    <xdr:rowOff>38100</xdr:rowOff>
                  </from>
                  <to>
                    <xdr:col>1</xdr:col>
                    <xdr:colOff>314325</xdr:colOff>
                    <xdr:row>39</xdr:row>
                    <xdr:rowOff>419100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66675</xdr:colOff>
                    <xdr:row>41</xdr:row>
                    <xdr:rowOff>57150</xdr:rowOff>
                  </from>
                  <to>
                    <xdr:col>1</xdr:col>
                    <xdr:colOff>333375</xdr:colOff>
                    <xdr:row>41</xdr:row>
                    <xdr:rowOff>323850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66675</xdr:colOff>
                    <xdr:row>42</xdr:row>
                    <xdr:rowOff>152400</xdr:rowOff>
                  </from>
                  <to>
                    <xdr:col>1</xdr:col>
                    <xdr:colOff>333375</xdr:colOff>
                    <xdr:row>42</xdr:row>
                    <xdr:rowOff>533400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66675</xdr:colOff>
                    <xdr:row>43</xdr:row>
                    <xdr:rowOff>152400</xdr:rowOff>
                  </from>
                  <to>
                    <xdr:col>1</xdr:col>
                    <xdr:colOff>333375</xdr:colOff>
                    <xdr:row>43</xdr:row>
                    <xdr:rowOff>533400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xdr:col>
                    <xdr:colOff>66675</xdr:colOff>
                    <xdr:row>45</xdr:row>
                    <xdr:rowOff>152400</xdr:rowOff>
                  </from>
                  <to>
                    <xdr:col>1</xdr:col>
                    <xdr:colOff>333375</xdr:colOff>
                    <xdr:row>45</xdr:row>
                    <xdr:rowOff>533400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66675</xdr:colOff>
                    <xdr:row>40</xdr:row>
                    <xdr:rowOff>38100</xdr:rowOff>
                  </from>
                  <to>
                    <xdr:col>2</xdr:col>
                    <xdr:colOff>333375</xdr:colOff>
                    <xdr:row>40</xdr:row>
                    <xdr:rowOff>419100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xdr:col>
                    <xdr:colOff>66675</xdr:colOff>
                    <xdr:row>41</xdr:row>
                    <xdr:rowOff>66675</xdr:rowOff>
                  </from>
                  <to>
                    <xdr:col>2</xdr:col>
                    <xdr:colOff>333375</xdr:colOff>
                    <xdr:row>41</xdr:row>
                    <xdr:rowOff>333375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xdr:col>
                    <xdr:colOff>66675</xdr:colOff>
                    <xdr:row>42</xdr:row>
                    <xdr:rowOff>152400</xdr:rowOff>
                  </from>
                  <to>
                    <xdr:col>2</xdr:col>
                    <xdr:colOff>333375</xdr:colOff>
                    <xdr:row>42</xdr:row>
                    <xdr:rowOff>533400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xdr:col>
                    <xdr:colOff>66675</xdr:colOff>
                    <xdr:row>43</xdr:row>
                    <xdr:rowOff>152400</xdr:rowOff>
                  </from>
                  <to>
                    <xdr:col>2</xdr:col>
                    <xdr:colOff>333375</xdr:colOff>
                    <xdr:row>43</xdr:row>
                    <xdr:rowOff>533400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xdr:col>
                    <xdr:colOff>66675</xdr:colOff>
                    <xdr:row>45</xdr:row>
                    <xdr:rowOff>152400</xdr:rowOff>
                  </from>
                  <to>
                    <xdr:col>2</xdr:col>
                    <xdr:colOff>333375</xdr:colOff>
                    <xdr:row>45</xdr:row>
                    <xdr:rowOff>533400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66675</xdr:colOff>
                    <xdr:row>40</xdr:row>
                    <xdr:rowOff>38100</xdr:rowOff>
                  </from>
                  <to>
                    <xdr:col>3</xdr:col>
                    <xdr:colOff>333375</xdr:colOff>
                    <xdr:row>40</xdr:row>
                    <xdr:rowOff>419100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66675</xdr:colOff>
                    <xdr:row>41</xdr:row>
                    <xdr:rowOff>47625</xdr:rowOff>
                  </from>
                  <to>
                    <xdr:col>3</xdr:col>
                    <xdr:colOff>333375</xdr:colOff>
                    <xdr:row>41</xdr:row>
                    <xdr:rowOff>314325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66675</xdr:colOff>
                    <xdr:row>42</xdr:row>
                    <xdr:rowOff>152400</xdr:rowOff>
                  </from>
                  <to>
                    <xdr:col>3</xdr:col>
                    <xdr:colOff>333375</xdr:colOff>
                    <xdr:row>42</xdr:row>
                    <xdr:rowOff>533400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66675</xdr:colOff>
                    <xdr:row>43</xdr:row>
                    <xdr:rowOff>152400</xdr:rowOff>
                  </from>
                  <to>
                    <xdr:col>3</xdr:col>
                    <xdr:colOff>333375</xdr:colOff>
                    <xdr:row>43</xdr:row>
                    <xdr:rowOff>533400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3</xdr:col>
                    <xdr:colOff>66675</xdr:colOff>
                    <xdr:row>45</xdr:row>
                    <xdr:rowOff>152400</xdr:rowOff>
                  </from>
                  <to>
                    <xdr:col>3</xdr:col>
                    <xdr:colOff>333375</xdr:colOff>
                    <xdr:row>45</xdr:row>
                    <xdr:rowOff>533400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4</xdr:col>
                    <xdr:colOff>66675</xdr:colOff>
                    <xdr:row>40</xdr:row>
                    <xdr:rowOff>38100</xdr:rowOff>
                  </from>
                  <to>
                    <xdr:col>4</xdr:col>
                    <xdr:colOff>333375</xdr:colOff>
                    <xdr:row>40</xdr:row>
                    <xdr:rowOff>419100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4</xdr:col>
                    <xdr:colOff>66675</xdr:colOff>
                    <xdr:row>41</xdr:row>
                    <xdr:rowOff>85725</xdr:rowOff>
                  </from>
                  <to>
                    <xdr:col>4</xdr:col>
                    <xdr:colOff>333375</xdr:colOff>
                    <xdr:row>41</xdr:row>
                    <xdr:rowOff>352425</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4</xdr:col>
                    <xdr:colOff>66675</xdr:colOff>
                    <xdr:row>42</xdr:row>
                    <xdr:rowOff>152400</xdr:rowOff>
                  </from>
                  <to>
                    <xdr:col>4</xdr:col>
                    <xdr:colOff>333375</xdr:colOff>
                    <xdr:row>42</xdr:row>
                    <xdr:rowOff>533400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4</xdr:col>
                    <xdr:colOff>66675</xdr:colOff>
                    <xdr:row>43</xdr:row>
                    <xdr:rowOff>152400</xdr:rowOff>
                  </from>
                  <to>
                    <xdr:col>4</xdr:col>
                    <xdr:colOff>333375</xdr:colOff>
                    <xdr:row>43</xdr:row>
                    <xdr:rowOff>533400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4</xdr:col>
                    <xdr:colOff>66675</xdr:colOff>
                    <xdr:row>45</xdr:row>
                    <xdr:rowOff>152400</xdr:rowOff>
                  </from>
                  <to>
                    <xdr:col>4</xdr:col>
                    <xdr:colOff>333375</xdr:colOff>
                    <xdr:row>45</xdr:row>
                    <xdr:rowOff>533400</xdr:rowOff>
                  </to>
                </anchor>
              </controlPr>
            </control>
          </mc:Choice>
        </mc:AlternateContent>
        <mc:AlternateContent xmlns:mc="http://schemas.openxmlformats.org/markup-compatibility/2006">
          <mc:Choice Requires="x14">
            <control shapeId="1061" r:id="rId28" name="Check Box 37">
              <controlPr defaultSize="0" autoFill="0" autoLine="0" autoPict="0">
                <anchor>
                  <from>
                    <xdr:col>3</xdr:col>
                    <xdr:colOff>838200</xdr:colOff>
                    <xdr:row>31</xdr:row>
                    <xdr:rowOff>47625</xdr:rowOff>
                  </from>
                  <to>
                    <xdr:col>3</xdr:col>
                    <xdr:colOff>1266825</xdr:colOff>
                    <xdr:row>31</xdr:row>
                    <xdr:rowOff>295275</xdr:rowOff>
                  </to>
                </anchor>
              </controlPr>
            </control>
          </mc:Choice>
        </mc:AlternateContent>
        <mc:AlternateContent xmlns:mc="http://schemas.openxmlformats.org/markup-compatibility/2006">
          <mc:Choice Requires="x14">
            <control shapeId="1062" r:id="rId29" name="Check Box 38">
              <controlPr defaultSize="0" autoFill="0" autoLine="0" autoPict="0">
                <anchor>
                  <from>
                    <xdr:col>3</xdr:col>
                    <xdr:colOff>1343025</xdr:colOff>
                    <xdr:row>31</xdr:row>
                    <xdr:rowOff>47625</xdr:rowOff>
                  </from>
                  <to>
                    <xdr:col>3</xdr:col>
                    <xdr:colOff>1771650</xdr:colOff>
                    <xdr:row>31</xdr:row>
                    <xdr:rowOff>295275</xdr:rowOff>
                  </to>
                </anchor>
              </controlPr>
            </control>
          </mc:Choice>
        </mc:AlternateContent>
        <mc:AlternateContent xmlns:mc="http://schemas.openxmlformats.org/markup-compatibility/2006">
          <mc:Choice Requires="x14">
            <control shapeId="1065" r:id="rId30" name="Check Box 41">
              <controlPr defaultSize="0" autoFill="0" autoLine="0" autoPict="0">
                <anchor>
                  <from>
                    <xdr:col>1</xdr:col>
                    <xdr:colOff>838200</xdr:colOff>
                    <xdr:row>31</xdr:row>
                    <xdr:rowOff>57150</xdr:rowOff>
                  </from>
                  <to>
                    <xdr:col>1</xdr:col>
                    <xdr:colOff>1266825</xdr:colOff>
                    <xdr:row>31</xdr:row>
                    <xdr:rowOff>285750</xdr:rowOff>
                  </to>
                </anchor>
              </controlPr>
            </control>
          </mc:Choice>
        </mc:AlternateContent>
        <mc:AlternateContent xmlns:mc="http://schemas.openxmlformats.org/markup-compatibility/2006">
          <mc:Choice Requires="x14">
            <control shapeId="1066" r:id="rId31" name="Check Box 42">
              <controlPr defaultSize="0" autoFill="0" autoLine="0" autoPict="0">
                <anchor>
                  <from>
                    <xdr:col>1</xdr:col>
                    <xdr:colOff>1343025</xdr:colOff>
                    <xdr:row>31</xdr:row>
                    <xdr:rowOff>57150</xdr:rowOff>
                  </from>
                  <to>
                    <xdr:col>1</xdr:col>
                    <xdr:colOff>1771650</xdr:colOff>
                    <xdr:row>31</xdr:row>
                    <xdr:rowOff>285750</xdr:rowOff>
                  </to>
                </anchor>
              </controlPr>
            </control>
          </mc:Choice>
        </mc:AlternateContent>
        <mc:AlternateContent xmlns:mc="http://schemas.openxmlformats.org/markup-compatibility/2006">
          <mc:Choice Requires="x14">
            <control shapeId="1067" r:id="rId32" name="Check Box 43">
              <controlPr defaultSize="0" autoFill="0" autoLine="0" autoPict="0">
                <anchor>
                  <from>
                    <xdr:col>2</xdr:col>
                    <xdr:colOff>838200</xdr:colOff>
                    <xdr:row>31</xdr:row>
                    <xdr:rowOff>66675</xdr:rowOff>
                  </from>
                  <to>
                    <xdr:col>2</xdr:col>
                    <xdr:colOff>1266825</xdr:colOff>
                    <xdr:row>31</xdr:row>
                    <xdr:rowOff>295275</xdr:rowOff>
                  </to>
                </anchor>
              </controlPr>
            </control>
          </mc:Choice>
        </mc:AlternateContent>
        <mc:AlternateContent xmlns:mc="http://schemas.openxmlformats.org/markup-compatibility/2006">
          <mc:Choice Requires="x14">
            <control shapeId="1068" r:id="rId33" name="Check Box 44">
              <controlPr defaultSize="0" autoFill="0" autoLine="0" autoPict="0">
                <anchor>
                  <from>
                    <xdr:col>2</xdr:col>
                    <xdr:colOff>1343025</xdr:colOff>
                    <xdr:row>31</xdr:row>
                    <xdr:rowOff>66675</xdr:rowOff>
                  </from>
                  <to>
                    <xdr:col>2</xdr:col>
                    <xdr:colOff>1771650</xdr:colOff>
                    <xdr:row>31</xdr:row>
                    <xdr:rowOff>295275</xdr:rowOff>
                  </to>
                </anchor>
              </controlPr>
            </control>
          </mc:Choice>
        </mc:AlternateContent>
        <mc:AlternateContent xmlns:mc="http://schemas.openxmlformats.org/markup-compatibility/2006">
          <mc:Choice Requires="x14">
            <control shapeId="1069" r:id="rId34" name="Check Box 45">
              <controlPr defaultSize="0" autoFill="0" autoLine="0" autoPict="0">
                <anchor>
                  <from>
                    <xdr:col>4</xdr:col>
                    <xdr:colOff>838200</xdr:colOff>
                    <xdr:row>31</xdr:row>
                    <xdr:rowOff>57150</xdr:rowOff>
                  </from>
                  <to>
                    <xdr:col>4</xdr:col>
                    <xdr:colOff>1266825</xdr:colOff>
                    <xdr:row>31</xdr:row>
                    <xdr:rowOff>285750</xdr:rowOff>
                  </to>
                </anchor>
              </controlPr>
            </control>
          </mc:Choice>
        </mc:AlternateContent>
        <mc:AlternateContent xmlns:mc="http://schemas.openxmlformats.org/markup-compatibility/2006">
          <mc:Choice Requires="x14">
            <control shapeId="1070" r:id="rId35" name="Check Box 46">
              <controlPr defaultSize="0" autoFill="0" autoLine="0" autoPict="0">
                <anchor>
                  <from>
                    <xdr:col>4</xdr:col>
                    <xdr:colOff>1343025</xdr:colOff>
                    <xdr:row>31</xdr:row>
                    <xdr:rowOff>57150</xdr:rowOff>
                  </from>
                  <to>
                    <xdr:col>4</xdr:col>
                    <xdr:colOff>1771650</xdr:colOff>
                    <xdr:row>31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89</vt:i4>
      </vt:variant>
    </vt:vector>
  </HeadingPairs>
  <TitlesOfParts>
    <vt:vector size="90" baseType="lpstr">
      <vt:lpstr>Exhibit A </vt:lpstr>
      <vt:lpstr>'Exhibit A '!Check10</vt:lpstr>
      <vt:lpstr>'Exhibit A '!Check11</vt:lpstr>
      <vt:lpstr>'Exhibit A '!Check12</vt:lpstr>
      <vt:lpstr>'Exhibit A '!Check15</vt:lpstr>
      <vt:lpstr>'Exhibit A '!Check16</vt:lpstr>
      <vt:lpstr>'Exhibit A '!Check17</vt:lpstr>
      <vt:lpstr>'Exhibit A '!Check18</vt:lpstr>
      <vt:lpstr>'Exhibit A '!Check19</vt:lpstr>
      <vt:lpstr>'Exhibit A '!Check2</vt:lpstr>
      <vt:lpstr>'Exhibit A '!Check22</vt:lpstr>
      <vt:lpstr>'Exhibit A '!Check23</vt:lpstr>
      <vt:lpstr>'Exhibit A '!Check24</vt:lpstr>
      <vt:lpstr>'Exhibit A '!Check25</vt:lpstr>
      <vt:lpstr>'Exhibit A '!Check26</vt:lpstr>
      <vt:lpstr>'Exhibit A '!Check29</vt:lpstr>
      <vt:lpstr>'Exhibit A '!Check30</vt:lpstr>
      <vt:lpstr>'Exhibit A '!Check31</vt:lpstr>
      <vt:lpstr>'Exhibit A '!Check32</vt:lpstr>
      <vt:lpstr>'Exhibit A '!Check33</vt:lpstr>
      <vt:lpstr>'Exhibit A '!Check36</vt:lpstr>
      <vt:lpstr>'Exhibit A '!Check4</vt:lpstr>
      <vt:lpstr>'Exhibit A '!Check6</vt:lpstr>
      <vt:lpstr>'Exhibit A '!Check8</vt:lpstr>
      <vt:lpstr>'Exhibit A '!Check9</vt:lpstr>
      <vt:lpstr>'Exhibit A '!Print_Area</vt:lpstr>
      <vt:lpstr>'Exhibit A '!Text12</vt:lpstr>
      <vt:lpstr>'Exhibit A '!Text13</vt:lpstr>
      <vt:lpstr>'Exhibit A '!Text14</vt:lpstr>
      <vt:lpstr>'Exhibit A '!Text15</vt:lpstr>
      <vt:lpstr>'Exhibit A '!Text16</vt:lpstr>
      <vt:lpstr>'Exhibit A '!Text17</vt:lpstr>
      <vt:lpstr>'Exhibit A '!Text18</vt:lpstr>
      <vt:lpstr>'Exhibit A '!Text19</vt:lpstr>
      <vt:lpstr>'Exhibit A '!Text21</vt:lpstr>
      <vt:lpstr>'Exhibit A '!Text22</vt:lpstr>
      <vt:lpstr>'Exhibit A '!Text23</vt:lpstr>
      <vt:lpstr>'Exhibit A '!Text24</vt:lpstr>
      <vt:lpstr>'Exhibit A '!Text26</vt:lpstr>
      <vt:lpstr>'Exhibit A '!Text27</vt:lpstr>
      <vt:lpstr>'Exhibit A '!Text28</vt:lpstr>
      <vt:lpstr>'Exhibit A '!Text3</vt:lpstr>
      <vt:lpstr>'Exhibit A '!Text30</vt:lpstr>
      <vt:lpstr>'Exhibit A '!Text31</vt:lpstr>
      <vt:lpstr>'Exhibit A '!Text32</vt:lpstr>
      <vt:lpstr>'Exhibit A '!Text33</vt:lpstr>
      <vt:lpstr>'Exhibit A '!Text34</vt:lpstr>
      <vt:lpstr>'Exhibit A '!Text35</vt:lpstr>
      <vt:lpstr>'Exhibit A '!Text36</vt:lpstr>
      <vt:lpstr>'Exhibit A '!Text37</vt:lpstr>
      <vt:lpstr>'Exhibit A '!Text38</vt:lpstr>
      <vt:lpstr>'Exhibit A '!Text39</vt:lpstr>
      <vt:lpstr>'Exhibit A '!Text40</vt:lpstr>
      <vt:lpstr>'Exhibit A '!Text41</vt:lpstr>
      <vt:lpstr>'Exhibit A '!Text42</vt:lpstr>
      <vt:lpstr>'Exhibit A '!Text45</vt:lpstr>
      <vt:lpstr>'Exhibit A '!Text46</vt:lpstr>
      <vt:lpstr>'Exhibit A '!Text48</vt:lpstr>
      <vt:lpstr>'Exhibit A '!Text49</vt:lpstr>
      <vt:lpstr>'Exhibit A '!Text50</vt:lpstr>
      <vt:lpstr>'Exhibit A '!Text51</vt:lpstr>
      <vt:lpstr>'Exhibit A '!Text52</vt:lpstr>
      <vt:lpstr>'Exhibit A '!Text53</vt:lpstr>
      <vt:lpstr>'Exhibit A '!Text54</vt:lpstr>
      <vt:lpstr>'Exhibit A '!Text55</vt:lpstr>
      <vt:lpstr>'Exhibit A '!Text56</vt:lpstr>
      <vt:lpstr>'Exhibit A '!Text57</vt:lpstr>
      <vt:lpstr>'Exhibit A '!Text58</vt:lpstr>
      <vt:lpstr>'Exhibit A '!Text59</vt:lpstr>
      <vt:lpstr>'Exhibit A '!Text60</vt:lpstr>
      <vt:lpstr>'Exhibit A '!Text61</vt:lpstr>
      <vt:lpstr>'Exhibit A '!Text62</vt:lpstr>
      <vt:lpstr>'Exhibit A '!Text63</vt:lpstr>
      <vt:lpstr>'Exhibit A '!Text64</vt:lpstr>
      <vt:lpstr>'Exhibit A '!Text65</vt:lpstr>
      <vt:lpstr>'Exhibit A '!Text66</vt:lpstr>
      <vt:lpstr>'Exhibit A '!Text67</vt:lpstr>
      <vt:lpstr>'Exhibit A '!Text68</vt:lpstr>
      <vt:lpstr>'Exhibit A '!Text69</vt:lpstr>
      <vt:lpstr>'Exhibit A '!Text70</vt:lpstr>
      <vt:lpstr>'Exhibit A '!Text71</vt:lpstr>
      <vt:lpstr>'Exhibit A '!Text72</vt:lpstr>
      <vt:lpstr>'Exhibit A '!Text73</vt:lpstr>
      <vt:lpstr>'Exhibit A '!Text74</vt:lpstr>
      <vt:lpstr>'Exhibit A '!Text75</vt:lpstr>
      <vt:lpstr>'Exhibit A '!Text78</vt:lpstr>
      <vt:lpstr>'Exhibit A '!Text79</vt:lpstr>
      <vt:lpstr>'Exhibit A '!Text80</vt:lpstr>
      <vt:lpstr>'Exhibit A '!Text81</vt:lpstr>
      <vt:lpstr>'Exhibit A '!Text82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Hieb, Mary</cp:lastModifiedBy>
  <cp:lastPrinted>2018-04-10T17:17:03Z</cp:lastPrinted>
  <dcterms:created xsi:type="dcterms:W3CDTF">2017-12-01T01:27:42Z</dcterms:created>
  <dcterms:modified xsi:type="dcterms:W3CDTF">2021-04-01T15:08:58Z</dcterms:modified>
</cp:coreProperties>
</file>